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zakalashvili.archil\Desktop\"/>
    </mc:Choice>
  </mc:AlternateContent>
  <xr:revisionPtr revIDLastSave="0" documentId="13_ncr:1_{BD62794F-8343-4572-85E3-A7A892BB0CD2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Sheet1" sheetId="1" state="hidden" r:id="rId1"/>
    <sheet name="ნიუსი.კომუნ" sheetId="2" r:id="rId2"/>
    <sheet name="ახალი სკოლები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6" i="2" l="1"/>
  <c r="I118" i="2"/>
  <c r="I117" i="2"/>
  <c r="I116" i="2"/>
  <c r="I115" i="2"/>
  <c r="I114" i="2"/>
  <c r="I126" i="2" l="1"/>
  <c r="I125" i="2"/>
  <c r="I124" i="2"/>
  <c r="I123" i="2"/>
  <c r="I122" i="2"/>
  <c r="I45" i="2" l="1"/>
  <c r="I129" i="2" l="1"/>
  <c r="J118" i="2" l="1"/>
  <c r="J117" i="2"/>
  <c r="J115" i="2"/>
  <c r="J114" i="2"/>
  <c r="J116" i="2"/>
  <c r="J119" i="2" l="1"/>
  <c r="I119" i="2"/>
  <c r="I130" i="2" l="1"/>
  <c r="J130" i="2" s="1"/>
  <c r="I131" i="2"/>
  <c r="J131" i="2" s="1"/>
  <c r="I132" i="2"/>
  <c r="J132" i="2" s="1"/>
  <c r="I133" i="2"/>
  <c r="J133" i="2" s="1"/>
  <c r="J129" i="2"/>
  <c r="J122" i="2"/>
  <c r="J123" i="2"/>
  <c r="J124" i="2"/>
  <c r="J125" i="2"/>
  <c r="J126" i="2"/>
  <c r="I127" i="2"/>
  <c r="I111" i="2"/>
  <c r="I99" i="2"/>
  <c r="I100" i="2"/>
  <c r="I101" i="2"/>
  <c r="I102" i="2"/>
  <c r="I103" i="2"/>
  <c r="J111" i="2"/>
  <c r="I74" i="2"/>
  <c r="J99" i="2"/>
  <c r="I75" i="2"/>
  <c r="J100" i="2" s="1"/>
  <c r="I76" i="2"/>
  <c r="J101" i="2" s="1"/>
  <c r="I77" i="2"/>
  <c r="I78" i="2"/>
  <c r="J103" i="2" s="1"/>
  <c r="I67" i="2"/>
  <c r="J74" i="2"/>
  <c r="I68" i="2"/>
  <c r="J75" i="2" s="1"/>
  <c r="I69" i="2"/>
  <c r="I70" i="2"/>
  <c r="I71" i="2"/>
  <c r="J78" i="2" s="1"/>
  <c r="I60" i="2"/>
  <c r="J67" i="2" s="1"/>
  <c r="I61" i="2"/>
  <c r="I62" i="2"/>
  <c r="J69" i="2" s="1"/>
  <c r="I63" i="2"/>
  <c r="I64" i="2"/>
  <c r="I52" i="2"/>
  <c r="J60" i="2" s="1"/>
  <c r="I53" i="2"/>
  <c r="I46" i="2"/>
  <c r="I54" i="2"/>
  <c r="I47" i="2"/>
  <c r="I55" i="2"/>
  <c r="I48" i="2"/>
  <c r="I56" i="2"/>
  <c r="J64" i="2" s="1"/>
  <c r="I49" i="2"/>
  <c r="I30" i="2"/>
  <c r="J45" i="2" s="1"/>
  <c r="I31" i="2"/>
  <c r="I32" i="2"/>
  <c r="I33" i="2"/>
  <c r="J48" i="2" s="1"/>
  <c r="I34" i="2"/>
  <c r="I23" i="2"/>
  <c r="I10" i="2"/>
  <c r="I24" i="2"/>
  <c r="I11" i="2"/>
  <c r="J11" i="2" s="1"/>
  <c r="I25" i="2"/>
  <c r="J32" i="2" s="1"/>
  <c r="I12" i="2"/>
  <c r="I26" i="2"/>
  <c r="I13" i="2"/>
  <c r="J13" i="2" s="1"/>
  <c r="I27" i="2"/>
  <c r="I14" i="2"/>
  <c r="J46" i="2" l="1"/>
  <c r="J24" i="2"/>
  <c r="J71" i="2"/>
  <c r="J55" i="2"/>
  <c r="J53" i="2"/>
  <c r="J76" i="2"/>
  <c r="J34" i="2"/>
  <c r="J70" i="2"/>
  <c r="J62" i="2"/>
  <c r="J77" i="2"/>
  <c r="J102" i="2"/>
  <c r="J104" i="2" s="1"/>
  <c r="I28" i="2"/>
  <c r="J33" i="2"/>
  <c r="I35" i="2"/>
  <c r="J27" i="2"/>
  <c r="J61" i="2"/>
  <c r="I72" i="2"/>
  <c r="I79" i="2"/>
  <c r="J30" i="2"/>
  <c r="J56" i="2"/>
  <c r="J54" i="2"/>
  <c r="J52" i="2"/>
  <c r="J68" i="2"/>
  <c r="J79" i="2"/>
  <c r="I15" i="2"/>
  <c r="I65" i="2"/>
  <c r="J25" i="2"/>
  <c r="J31" i="2"/>
  <c r="J49" i="2"/>
  <c r="J47" i="2"/>
  <c r="J63" i="2"/>
  <c r="I104" i="2"/>
  <c r="J26" i="2"/>
  <c r="J23" i="2"/>
  <c r="I57" i="2"/>
  <c r="J14" i="2"/>
  <c r="J12" i="2"/>
  <c r="J10" i="2"/>
  <c r="I50" i="2"/>
  <c r="I134" i="2"/>
  <c r="J134" i="2"/>
  <c r="J127" i="2"/>
  <c r="J72" i="2" l="1"/>
  <c r="J57" i="2"/>
  <c r="J65" i="2"/>
  <c r="J50" i="2"/>
  <c r="J28" i="2"/>
  <c r="J35" i="2"/>
  <c r="J15" i="2"/>
</calcChain>
</file>

<file path=xl/sharedStrings.xml><?xml version="1.0" encoding="utf-8"?>
<sst xmlns="http://schemas.openxmlformats.org/spreadsheetml/2006/main" count="328" uniqueCount="85">
  <si>
    <t>ლიკა</t>
  </si>
  <si>
    <t>ნათია</t>
  </si>
  <si>
    <t>თიკო</t>
  </si>
  <si>
    <t>სალი</t>
  </si>
  <si>
    <t>SUM</t>
  </si>
  <si>
    <t>5--/09/2022</t>
  </si>
  <si>
    <t>სალომე</t>
  </si>
  <si>
    <t>12-16/09/2022</t>
  </si>
  <si>
    <t>ნიუსები</t>
  </si>
  <si>
    <t>12.09.2022</t>
  </si>
  <si>
    <t>13.09.2022</t>
  </si>
  <si>
    <t>14.09.2022</t>
  </si>
  <si>
    <t>15.09.2022</t>
  </si>
  <si>
    <t>16.09.2022</t>
  </si>
  <si>
    <t>ვერ ვადარებ</t>
  </si>
  <si>
    <t>შარშანდელი აქტივბა</t>
  </si>
  <si>
    <t>დასუფთავების აქცია</t>
  </si>
  <si>
    <t>15 სექტ</t>
  </si>
  <si>
    <t>სოხუმის დაცემის დღე</t>
  </si>
  <si>
    <t>27 სექტ</t>
  </si>
  <si>
    <t>ნიუსი (მოსული)</t>
  </si>
  <si>
    <t>ნიუსი (მოძიებული)</t>
  </si>
  <si>
    <t>ბლიცი</t>
  </si>
  <si>
    <t>მოსაზრება</t>
  </si>
  <si>
    <t>კომენტარი (ჩაწერილი)</t>
  </si>
  <si>
    <t>კომენტარი (ჟურნალისტი)</t>
  </si>
  <si>
    <t>ინტერვიუ (ჟურნალისტი)</t>
  </si>
  <si>
    <t>sum (B-F)</t>
  </si>
  <si>
    <t>sum (G-H)</t>
  </si>
  <si>
    <t>შედარება
(კვირა)</t>
  </si>
  <si>
    <t>თამარი</t>
  </si>
  <si>
    <t>მოკითხვა</t>
  </si>
  <si>
    <t>დაბ დღე</t>
  </si>
  <si>
    <t>ნიუსი</t>
  </si>
  <si>
    <t>საფინანსო</t>
  </si>
  <si>
    <t>ჩართვა</t>
  </si>
  <si>
    <t>დაბრუნება</t>
  </si>
  <si>
    <t>სხვა</t>
  </si>
  <si>
    <t>sum (B-H) ჯამი კვირის</t>
  </si>
  <si>
    <t>27-31/03/2023</t>
  </si>
  <si>
    <t>3-7/04/2023</t>
  </si>
  <si>
    <t>10-14/04/2023</t>
  </si>
  <si>
    <t>17-21/04/2023</t>
  </si>
  <si>
    <t>1-5/05/2023</t>
  </si>
  <si>
    <t>8-12/05/2023</t>
  </si>
  <si>
    <t>15-19/05/2023</t>
  </si>
  <si>
    <t>12-16/06/2023</t>
  </si>
  <si>
    <t>19-23/06/2023</t>
  </si>
  <si>
    <t>26-30/06/2023</t>
  </si>
  <si>
    <t>უნიუსო:</t>
  </si>
  <si>
    <t>ანა</t>
  </si>
  <si>
    <t>ირინა</t>
  </si>
  <si>
    <t xml:space="preserve">ახალი სკოლები </t>
  </si>
  <si>
    <t>N</t>
  </si>
  <si>
    <t>სკოლა</t>
  </si>
  <si>
    <t xml:space="preserve">დირექტორი </t>
  </si>
  <si>
    <t>კომენტარი</t>
  </si>
  <si>
    <t>სსიპ ქარელის მუნიციპალიტეტის ზღუდერის საჯარო სკოლა</t>
  </si>
  <si>
    <t>საკონტაქტო</t>
  </si>
  <si>
    <t>სსიპ გორის მუნიციპალიტეტის სოფელ მერეთის საჯარო სკოლა</t>
  </si>
  <si>
    <t>სსიპ ჭიათურის მუნიციპალიტეტის სოფელ წასრის საჯარო სკოლა</t>
  </si>
  <si>
    <t>სსიპ ხობის მუნიციპალიტეტის სოფელ ბიის საჯარო სკოლა</t>
  </si>
  <si>
    <t>სსიპ ხობის მუნიციპალიტეტის სოფელ ნოჯიხევის N1 საჯარო სკოლა</t>
  </si>
  <si>
    <t>სსიპ ხობის მუნიციპალიტეტის სოფელ ყულევის საჯარო სკოლა</t>
  </si>
  <si>
    <t>სსიპ ქედის მუნიციპალიტეტის სოფელ მახუნცეთის საჯარო სკოლა</t>
  </si>
  <si>
    <t>სსიპ ქალაქ თბილისის N10 საჯარო სკოლა</t>
  </si>
  <si>
    <t>სსიპ ქალაქ თბილისის N79 საჯარო სკოლა</t>
  </si>
  <si>
    <t xml:space="preserve">  </t>
  </si>
  <si>
    <t>სსიპ გორის მუნიციპალიტეტის სოფელ არბოს საჯარო სკოლა</t>
  </si>
  <si>
    <t>მარინა ბედოიძე</t>
  </si>
  <si>
    <t>577 92 25 21</t>
  </si>
  <si>
    <t>ალექსანდრე ავალიანი</t>
  </si>
  <si>
    <t>599 85 94 03</t>
  </si>
  <si>
    <t>თეა ხაბალაევი</t>
  </si>
  <si>
    <t>577 92 25 34</t>
  </si>
  <si>
    <t>15.04.2024 19.04.20244</t>
  </si>
  <si>
    <t>15.04.2024 19.0420244</t>
  </si>
  <si>
    <t>22.04.2024 26.04.20244</t>
  </si>
  <si>
    <t>29.04.2024 03.05.20244</t>
  </si>
  <si>
    <t>დავალიანება</t>
  </si>
  <si>
    <t>სალომე -   (231)</t>
  </si>
  <si>
    <t>ანა -  (284)</t>
  </si>
  <si>
    <t>ირინა-  (245)</t>
  </si>
  <si>
    <t>თამარი - 131 (216)</t>
  </si>
  <si>
    <t>თიკო - 146 (240)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</si>
</sst>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4" xfId="0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1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opLeftCell="A4" workbookViewId="0">
      <selection activeCell="I11" sqref="I11"/>
    </sheetView>
  </sheetViews>
  <sheetFormatPr defaultColWidth="14.7109375" defaultRowHeight="15" x14ac:dyDescent="0.25"/>
  <cols>
    <col min="2" max="9" width="10.42578125" customWidth="1"/>
    <col min="11" max="11" width="9.85546875" customWidth="1"/>
  </cols>
  <sheetData>
    <row r="1" spans="1:30" ht="15.75" thickBot="1" x14ac:dyDescent="0.3">
      <c r="A1" s="3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27" thickBot="1" x14ac:dyDescent="0.3">
      <c r="A2" s="5" t="s">
        <v>0</v>
      </c>
      <c r="B2" s="5">
        <v>1</v>
      </c>
      <c r="C2" s="5">
        <v>3</v>
      </c>
      <c r="D2" s="5">
        <v>1</v>
      </c>
      <c r="E2" s="5">
        <v>51</v>
      </c>
      <c r="F2" s="5">
        <v>1</v>
      </c>
      <c r="G2" s="5">
        <v>0</v>
      </c>
      <c r="H2" s="5">
        <v>23</v>
      </c>
      <c r="I2" s="8">
        <v>80</v>
      </c>
      <c r="J2" s="7"/>
      <c r="K2" s="7" t="s">
        <v>8</v>
      </c>
      <c r="L2" s="7"/>
      <c r="M2" s="7" t="s">
        <v>15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7" thickBot="1" x14ac:dyDescent="0.3">
      <c r="A3" s="5" t="s">
        <v>1</v>
      </c>
      <c r="B3" s="5">
        <v>6</v>
      </c>
      <c r="C3" s="5">
        <v>0</v>
      </c>
      <c r="D3" s="5">
        <v>11</v>
      </c>
      <c r="E3" s="5">
        <v>107</v>
      </c>
      <c r="F3" s="5">
        <v>9</v>
      </c>
      <c r="G3" s="5">
        <v>2</v>
      </c>
      <c r="H3" s="5">
        <v>1</v>
      </c>
      <c r="I3" s="8">
        <v>136</v>
      </c>
      <c r="J3" s="7"/>
      <c r="K3" s="7"/>
      <c r="L3" s="7"/>
      <c r="M3" s="7" t="s">
        <v>16</v>
      </c>
      <c r="N3" s="7" t="s">
        <v>17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7" thickBot="1" x14ac:dyDescent="0.3">
      <c r="A4" s="5" t="s">
        <v>2</v>
      </c>
      <c r="B4" s="5">
        <v>30</v>
      </c>
      <c r="C4" s="5">
        <v>3</v>
      </c>
      <c r="D4" s="5">
        <v>2</v>
      </c>
      <c r="E4" s="5">
        <v>47</v>
      </c>
      <c r="F4" s="5">
        <v>4</v>
      </c>
      <c r="G4" s="5">
        <v>1</v>
      </c>
      <c r="H4" s="5">
        <v>4</v>
      </c>
      <c r="I4" s="8">
        <v>91</v>
      </c>
      <c r="J4" s="7"/>
      <c r="K4" s="7"/>
      <c r="L4" s="7"/>
      <c r="M4" s="7" t="s">
        <v>18</v>
      </c>
      <c r="N4" s="7" t="s">
        <v>19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15.75" thickBot="1" x14ac:dyDescent="0.3">
      <c r="A5" s="5" t="s">
        <v>6</v>
      </c>
      <c r="B5" s="5">
        <v>2</v>
      </c>
      <c r="C5" s="5">
        <v>1</v>
      </c>
      <c r="D5" s="5">
        <v>0</v>
      </c>
      <c r="E5" s="5">
        <v>35</v>
      </c>
      <c r="F5" s="5">
        <v>5</v>
      </c>
      <c r="G5" s="5">
        <v>1</v>
      </c>
      <c r="H5" s="5">
        <v>1</v>
      </c>
      <c r="I5" s="8">
        <v>45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15.75" thickBot="1" x14ac:dyDescent="0.3">
      <c r="A6" s="4" t="s">
        <v>0</v>
      </c>
      <c r="B6" s="7"/>
      <c r="C6" s="7"/>
      <c r="D6" s="7"/>
      <c r="E6" s="7"/>
      <c r="F6" s="7"/>
      <c r="G6" s="7"/>
      <c r="H6" s="7"/>
      <c r="I6" s="7"/>
      <c r="J6" s="6">
        <v>57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5.75" thickBot="1" x14ac:dyDescent="0.3">
      <c r="A7" s="4" t="s">
        <v>1</v>
      </c>
      <c r="B7" s="7"/>
      <c r="C7" s="7"/>
      <c r="D7" s="7"/>
      <c r="E7" s="7"/>
      <c r="F7" s="7"/>
      <c r="G7" s="7"/>
      <c r="H7" s="7"/>
      <c r="I7" s="7"/>
      <c r="J7" s="6">
        <v>87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5.75" thickBot="1" x14ac:dyDescent="0.3">
      <c r="A8" s="4" t="s">
        <v>2</v>
      </c>
      <c r="B8" s="7"/>
      <c r="C8" s="7"/>
      <c r="D8" s="7"/>
      <c r="E8" s="7"/>
      <c r="F8" s="7"/>
      <c r="G8" s="7"/>
      <c r="H8" s="7"/>
      <c r="I8" s="7"/>
      <c r="J8" s="6">
        <v>8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15.75" thickBot="1" x14ac:dyDescent="0.3">
      <c r="A9" s="4" t="s">
        <v>6</v>
      </c>
      <c r="B9" s="7"/>
      <c r="C9" s="7"/>
      <c r="D9" s="7"/>
      <c r="E9" s="7"/>
      <c r="F9" s="7"/>
      <c r="G9" s="7"/>
      <c r="H9" s="7"/>
      <c r="I9" s="7"/>
      <c r="J9" s="6">
        <v>36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5.75" thickBot="1" x14ac:dyDescent="0.3">
      <c r="A10" s="3" t="s">
        <v>7</v>
      </c>
      <c r="B10" s="7"/>
      <c r="C10" s="5"/>
      <c r="D10" s="7"/>
      <c r="E10" s="7"/>
      <c r="F10" s="7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15.75" thickBot="1" x14ac:dyDescent="0.3">
      <c r="A11" s="5" t="s">
        <v>0</v>
      </c>
      <c r="B11" s="5">
        <v>0</v>
      </c>
      <c r="C11" s="5">
        <v>2</v>
      </c>
      <c r="D11" s="5">
        <v>6</v>
      </c>
      <c r="E11" s="5">
        <v>53</v>
      </c>
      <c r="F11" s="5">
        <v>0</v>
      </c>
      <c r="G11" s="5">
        <v>0</v>
      </c>
      <c r="H11" s="5">
        <v>5</v>
      </c>
      <c r="I11" s="8">
        <v>66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.75" thickBot="1" x14ac:dyDescent="0.3">
      <c r="A12" s="5" t="s">
        <v>1</v>
      </c>
      <c r="B12" s="5">
        <v>2</v>
      </c>
      <c r="C12" s="5">
        <v>0</v>
      </c>
      <c r="D12" s="5">
        <v>1</v>
      </c>
      <c r="E12" s="5">
        <v>0</v>
      </c>
      <c r="F12" s="5">
        <v>1</v>
      </c>
      <c r="G12" s="5">
        <v>0</v>
      </c>
      <c r="H12" s="5">
        <v>0</v>
      </c>
      <c r="I12" s="8">
        <v>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15.75" thickBot="1" x14ac:dyDescent="0.3">
      <c r="A13" s="5" t="s">
        <v>2</v>
      </c>
      <c r="B13" s="5">
        <v>3</v>
      </c>
      <c r="C13" s="5">
        <v>1</v>
      </c>
      <c r="D13" s="5">
        <v>1</v>
      </c>
      <c r="E13" s="5">
        <v>21</v>
      </c>
      <c r="F13" s="5">
        <v>0</v>
      </c>
      <c r="G13" s="5">
        <v>1</v>
      </c>
      <c r="H13" s="5">
        <v>6</v>
      </c>
      <c r="I13" s="8">
        <v>33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ht="15.75" thickBot="1" x14ac:dyDescent="0.3">
      <c r="A14" s="5" t="s">
        <v>6</v>
      </c>
      <c r="B14" s="5">
        <v>1</v>
      </c>
      <c r="C14" s="5">
        <v>0</v>
      </c>
      <c r="D14" s="5">
        <v>43</v>
      </c>
      <c r="E14" s="5">
        <v>43</v>
      </c>
      <c r="F14" s="5">
        <v>1</v>
      </c>
      <c r="G14" s="5">
        <v>0</v>
      </c>
      <c r="H14" s="5">
        <v>0</v>
      </c>
      <c r="I14" s="8">
        <v>88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15.75" thickBot="1" x14ac:dyDescent="0.3">
      <c r="A15" s="4" t="s">
        <v>0</v>
      </c>
      <c r="B15" s="7"/>
      <c r="C15" s="7"/>
      <c r="D15" s="7"/>
      <c r="E15" s="7"/>
      <c r="F15" s="7"/>
      <c r="G15" s="7"/>
      <c r="H15" s="7"/>
      <c r="I15" s="8"/>
      <c r="J15" s="6">
        <v>-14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15.75" thickBot="1" x14ac:dyDescent="0.3">
      <c r="A16" s="4" t="s">
        <v>1</v>
      </c>
      <c r="B16" s="7"/>
      <c r="C16" s="7"/>
      <c r="D16" s="7"/>
      <c r="E16" s="7"/>
      <c r="F16" s="7"/>
      <c r="G16" s="7"/>
      <c r="H16" s="7"/>
      <c r="I16" s="8"/>
      <c r="J16" s="6">
        <v>-132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1" ht="15.75" thickBot="1" x14ac:dyDescent="0.3">
      <c r="A17" s="4" t="s">
        <v>2</v>
      </c>
      <c r="B17" s="7"/>
      <c r="C17" s="7"/>
      <c r="D17" s="7"/>
      <c r="E17" s="7"/>
      <c r="F17" s="7"/>
      <c r="G17" s="7"/>
      <c r="H17" s="7"/>
      <c r="I17" s="8"/>
      <c r="J17" s="6">
        <v>-58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1" ht="15.75" thickBot="1" x14ac:dyDescent="0.3">
      <c r="A18" s="4" t="s">
        <v>6</v>
      </c>
      <c r="B18" s="7"/>
      <c r="C18" s="7"/>
      <c r="D18" s="7"/>
      <c r="E18" s="7"/>
      <c r="F18" s="7"/>
      <c r="G18" s="7"/>
      <c r="H18" s="7"/>
      <c r="I18" s="8"/>
      <c r="J18" s="6">
        <v>43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22" spans="1:31" ht="15.75" thickBot="1" x14ac:dyDescent="0.3"/>
    <row r="23" spans="1:31" ht="15.75" thickBot="1" x14ac:dyDescent="0.3">
      <c r="A23" s="1" t="s">
        <v>0</v>
      </c>
      <c r="B23" s="1">
        <v>5</v>
      </c>
      <c r="C23" s="1">
        <v>0</v>
      </c>
      <c r="D23" s="1">
        <v>11</v>
      </c>
      <c r="E23" s="1">
        <v>0</v>
      </c>
      <c r="F23" s="1">
        <v>0</v>
      </c>
      <c r="G23" s="1">
        <v>12</v>
      </c>
      <c r="H23" s="1">
        <v>0</v>
      </c>
      <c r="I23" s="1">
        <v>16</v>
      </c>
      <c r="J23" s="1">
        <v>12</v>
      </c>
      <c r="K23" s="2">
        <v>-5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5.75" thickBot="1" x14ac:dyDescent="0.3">
      <c r="A24" s="1" t="s">
        <v>1</v>
      </c>
      <c r="B24" s="1">
        <v>11</v>
      </c>
      <c r="C24" s="1">
        <v>17</v>
      </c>
      <c r="D24" s="1">
        <v>6</v>
      </c>
      <c r="E24" s="1">
        <v>0</v>
      </c>
      <c r="F24" s="1">
        <v>0</v>
      </c>
      <c r="G24" s="1">
        <v>0</v>
      </c>
      <c r="H24" s="1">
        <v>0</v>
      </c>
      <c r="I24" s="1">
        <v>34</v>
      </c>
      <c r="J24" s="1">
        <v>0</v>
      </c>
      <c r="K24" s="2">
        <v>-17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5.75" thickBot="1" x14ac:dyDescent="0.3">
      <c r="A25" s="1" t="s">
        <v>2</v>
      </c>
      <c r="B25" s="1">
        <v>1</v>
      </c>
      <c r="C25" s="1">
        <v>16</v>
      </c>
      <c r="D25" s="1">
        <v>5</v>
      </c>
      <c r="E25" s="1">
        <v>0</v>
      </c>
      <c r="F25" s="1">
        <v>0</v>
      </c>
      <c r="G25" s="1">
        <v>0</v>
      </c>
      <c r="H25" s="1">
        <v>0</v>
      </c>
      <c r="I25" s="1">
        <v>22</v>
      </c>
      <c r="J25" s="1">
        <v>0</v>
      </c>
      <c r="K25" s="2">
        <v>-13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.75" thickBot="1" x14ac:dyDescent="0.3">
      <c r="A26" s="1" t="s">
        <v>3</v>
      </c>
      <c r="B26" s="1">
        <v>6</v>
      </c>
      <c r="C26" s="1">
        <v>0</v>
      </c>
      <c r="D26" s="1">
        <v>2</v>
      </c>
      <c r="E26" s="1">
        <v>0</v>
      </c>
      <c r="F26" s="1">
        <v>7</v>
      </c>
      <c r="G26" s="1">
        <v>0</v>
      </c>
      <c r="H26" s="1">
        <v>0</v>
      </c>
      <c r="I26" s="1">
        <v>15</v>
      </c>
      <c r="J26" s="1">
        <v>0</v>
      </c>
      <c r="K26" s="2">
        <v>12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5.75" thickBot="1" x14ac:dyDescent="0.3">
      <c r="A27" s="1" t="s">
        <v>4</v>
      </c>
      <c r="B27" s="1">
        <v>23</v>
      </c>
      <c r="C27" s="1">
        <v>33</v>
      </c>
      <c r="D27" s="1">
        <v>28</v>
      </c>
      <c r="E27" s="1">
        <v>0</v>
      </c>
      <c r="F27" s="1">
        <v>7</v>
      </c>
      <c r="G27" s="1">
        <v>12</v>
      </c>
      <c r="H27" s="1">
        <v>0</v>
      </c>
      <c r="I27" s="1">
        <v>87</v>
      </c>
      <c r="J27" s="1">
        <v>12</v>
      </c>
      <c r="K27" s="2">
        <v>-23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.75" thickBot="1" x14ac:dyDescent="0.3">
      <c r="A28" s="3" t="s">
        <v>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15.75" thickBot="1" x14ac:dyDescent="0.3">
      <c r="A29" s="5" t="s">
        <v>0</v>
      </c>
      <c r="B29" s="10">
        <v>2</v>
      </c>
      <c r="C29" s="10">
        <v>2</v>
      </c>
      <c r="D29" s="10">
        <v>0</v>
      </c>
      <c r="E29" s="10">
        <v>0</v>
      </c>
      <c r="F29" s="10">
        <v>0</v>
      </c>
      <c r="G29" s="10">
        <v>1</v>
      </c>
      <c r="H29" s="10">
        <v>0</v>
      </c>
      <c r="I29" s="9">
        <v>4</v>
      </c>
      <c r="J29" s="9">
        <v>1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5.75" thickBot="1" x14ac:dyDescent="0.3">
      <c r="A30" s="5" t="s">
        <v>1</v>
      </c>
      <c r="B30" s="10">
        <v>1</v>
      </c>
      <c r="C30" s="10">
        <v>0</v>
      </c>
      <c r="D30" s="10">
        <v>1</v>
      </c>
      <c r="E30" s="10">
        <v>0</v>
      </c>
      <c r="F30" s="10">
        <v>0</v>
      </c>
      <c r="G30" s="10">
        <v>0</v>
      </c>
      <c r="H30" s="10">
        <v>0</v>
      </c>
      <c r="I30" s="9">
        <v>2</v>
      </c>
      <c r="J30" s="9">
        <v>0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5.75" thickBot="1" x14ac:dyDescent="0.3">
      <c r="A31" s="5" t="s">
        <v>2</v>
      </c>
      <c r="B31" s="10">
        <v>2</v>
      </c>
      <c r="C31" s="10">
        <v>1</v>
      </c>
      <c r="D31" s="10">
        <v>1</v>
      </c>
      <c r="E31" s="10">
        <v>0</v>
      </c>
      <c r="F31" s="10">
        <v>0</v>
      </c>
      <c r="G31" s="10">
        <v>0</v>
      </c>
      <c r="H31" s="10">
        <v>0</v>
      </c>
      <c r="I31" s="9">
        <v>4</v>
      </c>
      <c r="J31" s="9">
        <v>0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5.75" thickBot="1" x14ac:dyDescent="0.3">
      <c r="A32" s="5" t="s">
        <v>6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9">
        <v>0</v>
      </c>
      <c r="J32" s="9">
        <v>0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.75" thickBot="1" x14ac:dyDescent="0.3">
      <c r="A33" s="5" t="s">
        <v>3</v>
      </c>
      <c r="B33" s="10">
        <v>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9">
        <v>1</v>
      </c>
      <c r="J33" s="9">
        <v>0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.75" thickBot="1" x14ac:dyDescent="0.3">
      <c r="A34" s="3" t="s">
        <v>10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5.75" thickBot="1" x14ac:dyDescent="0.3">
      <c r="A35" s="5" t="s">
        <v>0</v>
      </c>
      <c r="B35" s="10">
        <v>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9">
        <v>1</v>
      </c>
      <c r="J35" s="9">
        <v>0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5.75" thickBot="1" x14ac:dyDescent="0.3">
      <c r="A36" s="5" t="s">
        <v>1</v>
      </c>
      <c r="B36" s="10">
        <v>1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9">
        <v>1</v>
      </c>
      <c r="J36" s="9">
        <v>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5.75" thickBot="1" x14ac:dyDescent="0.3">
      <c r="A37" s="5" t="s">
        <v>2</v>
      </c>
      <c r="B37" s="10">
        <v>0</v>
      </c>
      <c r="C37" s="10">
        <v>0</v>
      </c>
      <c r="D37" s="10">
        <v>1</v>
      </c>
      <c r="E37" s="10">
        <v>0</v>
      </c>
      <c r="F37" s="10">
        <v>0</v>
      </c>
      <c r="G37" s="10">
        <v>0</v>
      </c>
      <c r="H37" s="10">
        <v>0</v>
      </c>
      <c r="I37" s="9">
        <v>1</v>
      </c>
      <c r="J37" s="9">
        <v>0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5.75" thickBot="1" x14ac:dyDescent="0.3">
      <c r="A38" s="5" t="s">
        <v>6</v>
      </c>
      <c r="B38" s="10">
        <v>2</v>
      </c>
      <c r="C38" s="10">
        <v>2</v>
      </c>
      <c r="D38" s="10"/>
      <c r="E38" s="10">
        <v>0</v>
      </c>
      <c r="F38" s="10">
        <v>0</v>
      </c>
      <c r="G38" s="10">
        <v>0</v>
      </c>
      <c r="H38" s="10">
        <v>0</v>
      </c>
      <c r="I38" s="9">
        <v>4</v>
      </c>
      <c r="J38" s="9">
        <v>0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5.75" thickBot="1" x14ac:dyDescent="0.3">
      <c r="A39" s="5" t="s">
        <v>3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9">
        <v>0</v>
      </c>
      <c r="J39" s="9">
        <v>0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.75" thickBot="1" x14ac:dyDescent="0.3">
      <c r="A40" s="3" t="s">
        <v>11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5.75" thickBot="1" x14ac:dyDescent="0.3">
      <c r="A41" s="5" t="s">
        <v>0</v>
      </c>
      <c r="B41" s="10">
        <v>1</v>
      </c>
      <c r="C41" s="10">
        <v>4</v>
      </c>
      <c r="D41" s="10">
        <v>0</v>
      </c>
      <c r="E41" s="10">
        <v>0</v>
      </c>
      <c r="F41" s="10">
        <v>0</v>
      </c>
      <c r="G41" s="10">
        <v>1</v>
      </c>
      <c r="H41" s="10">
        <v>0</v>
      </c>
      <c r="I41" s="9">
        <v>5</v>
      </c>
      <c r="J41" s="9">
        <v>1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5.75" thickBot="1" x14ac:dyDescent="0.3">
      <c r="A42" s="5" t="s">
        <v>1</v>
      </c>
      <c r="B42" s="10">
        <v>0</v>
      </c>
      <c r="C42" s="10">
        <v>1</v>
      </c>
      <c r="D42" s="10">
        <v>0</v>
      </c>
      <c r="E42" s="10">
        <v>0</v>
      </c>
      <c r="F42" s="10">
        <v>0</v>
      </c>
      <c r="G42" s="10">
        <v>1</v>
      </c>
      <c r="H42" s="10">
        <v>0</v>
      </c>
      <c r="I42" s="9">
        <v>1</v>
      </c>
      <c r="J42" s="9">
        <v>1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5.75" thickBot="1" x14ac:dyDescent="0.3">
      <c r="A43" s="5" t="s">
        <v>2</v>
      </c>
      <c r="B43" s="10">
        <v>0</v>
      </c>
      <c r="C43" s="10">
        <v>1</v>
      </c>
      <c r="D43" s="10">
        <v>2</v>
      </c>
      <c r="E43" s="10">
        <v>0</v>
      </c>
      <c r="F43" s="10">
        <v>0</v>
      </c>
      <c r="G43" s="10">
        <v>10</v>
      </c>
      <c r="H43" s="10">
        <v>0</v>
      </c>
      <c r="I43" s="9">
        <v>3</v>
      </c>
      <c r="J43" s="9">
        <v>10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5.75" thickBot="1" x14ac:dyDescent="0.3">
      <c r="A44" s="5" t="s">
        <v>6</v>
      </c>
      <c r="B44" s="10">
        <v>0</v>
      </c>
      <c r="C44" s="10">
        <v>3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9">
        <v>3</v>
      </c>
      <c r="J44" s="9">
        <v>0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5.75" thickBot="1" x14ac:dyDescent="0.3">
      <c r="A45" s="5" t="s">
        <v>3</v>
      </c>
      <c r="B45" s="10">
        <v>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9">
        <v>2</v>
      </c>
      <c r="J45" s="9">
        <v>0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.75" thickBot="1" x14ac:dyDescent="0.3">
      <c r="A46" s="3" t="s">
        <v>12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5.75" thickBot="1" x14ac:dyDescent="0.3">
      <c r="A47" s="5" t="s">
        <v>0</v>
      </c>
      <c r="B47" s="10">
        <v>14</v>
      </c>
      <c r="C47" s="10">
        <v>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9">
        <v>23</v>
      </c>
      <c r="J47" s="9">
        <v>0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5.75" thickBot="1" x14ac:dyDescent="0.3">
      <c r="A48" s="5" t="s">
        <v>1</v>
      </c>
      <c r="B48" s="10">
        <v>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9">
        <v>5</v>
      </c>
      <c r="J48" s="9">
        <v>0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5.75" thickBot="1" x14ac:dyDescent="0.3">
      <c r="A49" s="5" t="s">
        <v>2</v>
      </c>
      <c r="B49" s="10">
        <v>2</v>
      </c>
      <c r="C49" s="10">
        <v>13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9">
        <v>15</v>
      </c>
      <c r="J49" s="9">
        <v>0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5.75" thickBot="1" x14ac:dyDescent="0.3">
      <c r="A50" s="5" t="s">
        <v>6</v>
      </c>
      <c r="B50" s="10">
        <v>7</v>
      </c>
      <c r="C50" s="10">
        <v>4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9">
        <v>11</v>
      </c>
      <c r="J50" s="9"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5.75" thickBot="1" x14ac:dyDescent="0.3">
      <c r="A51" s="5" t="s">
        <v>3</v>
      </c>
      <c r="B51" s="10">
        <v>5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9">
        <v>5</v>
      </c>
      <c r="J51" s="9">
        <v>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5.75" thickBot="1" x14ac:dyDescent="0.3">
      <c r="A52" s="3" t="s">
        <v>13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5.75" thickBot="1" x14ac:dyDescent="0.3">
      <c r="A53" s="5" t="s">
        <v>0</v>
      </c>
      <c r="B53" s="10">
        <v>11</v>
      </c>
      <c r="C53" s="10">
        <v>9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9">
        <v>20</v>
      </c>
      <c r="J53" s="9">
        <v>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5.75" thickBot="1" x14ac:dyDescent="0.3">
      <c r="A54" s="5" t="s">
        <v>2</v>
      </c>
      <c r="B54" s="10">
        <v>6</v>
      </c>
      <c r="C54" s="10">
        <v>15</v>
      </c>
      <c r="D54" s="10">
        <v>1</v>
      </c>
      <c r="E54" s="10">
        <v>0</v>
      </c>
      <c r="F54" s="10">
        <v>0</v>
      </c>
      <c r="G54" s="10">
        <v>0</v>
      </c>
      <c r="H54" s="10">
        <v>0</v>
      </c>
      <c r="I54" s="9">
        <v>22</v>
      </c>
      <c r="J54" s="9">
        <v>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5.75" thickBot="1" x14ac:dyDescent="0.3">
      <c r="A55" s="5" t="s">
        <v>1</v>
      </c>
      <c r="B55" s="10">
        <v>3</v>
      </c>
      <c r="C55" s="10">
        <v>6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9">
        <v>9</v>
      </c>
      <c r="J55" s="9">
        <v>0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5.75" thickBot="1" x14ac:dyDescent="0.3">
      <c r="A56" s="5" t="s">
        <v>6</v>
      </c>
      <c r="B56" s="10">
        <v>10</v>
      </c>
      <c r="C56" s="10">
        <v>10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9">
        <v>20</v>
      </c>
      <c r="J56" s="9">
        <v>0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15.75" thickBot="1" x14ac:dyDescent="0.3">
      <c r="A57" s="5" t="s">
        <v>3</v>
      </c>
      <c r="B57" s="10">
        <v>13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9">
        <v>13</v>
      </c>
      <c r="J57" s="9">
        <v>0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5.75" thickBot="1" x14ac:dyDescent="0.3">
      <c r="A58" s="1" t="s">
        <v>0</v>
      </c>
      <c r="B58" s="1">
        <v>29</v>
      </c>
      <c r="C58" s="1">
        <v>24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  <c r="I58" s="1">
        <v>53</v>
      </c>
      <c r="J58" s="1">
        <v>2</v>
      </c>
      <c r="K58" s="2">
        <v>37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15.75" thickBot="1" x14ac:dyDescent="0.3">
      <c r="A59" s="1" t="s">
        <v>1</v>
      </c>
      <c r="B59" s="1">
        <v>10</v>
      </c>
      <c r="C59" s="1">
        <v>7</v>
      </c>
      <c r="D59" s="1">
        <v>1</v>
      </c>
      <c r="E59" s="1">
        <v>0</v>
      </c>
      <c r="F59" s="1">
        <v>0</v>
      </c>
      <c r="G59" s="1">
        <v>1</v>
      </c>
      <c r="H59" s="1">
        <v>0</v>
      </c>
      <c r="I59" s="1">
        <v>18</v>
      </c>
      <c r="J59" s="1">
        <v>1</v>
      </c>
      <c r="K59" s="2">
        <v>-16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15.75" thickBot="1" x14ac:dyDescent="0.3">
      <c r="A60" s="1" t="s">
        <v>2</v>
      </c>
      <c r="B60" s="1">
        <v>10</v>
      </c>
      <c r="C60" s="1">
        <v>30</v>
      </c>
      <c r="D60" s="1">
        <v>5</v>
      </c>
      <c r="E60" s="1">
        <v>0</v>
      </c>
      <c r="F60" s="1">
        <v>0</v>
      </c>
      <c r="G60" s="1">
        <v>10</v>
      </c>
      <c r="H60" s="1">
        <v>0</v>
      </c>
      <c r="I60" s="1">
        <v>45</v>
      </c>
      <c r="J60" s="1">
        <v>10</v>
      </c>
      <c r="K60" s="2">
        <v>23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26.25" thickBot="1" x14ac:dyDescent="0.3">
      <c r="A61" s="1" t="s">
        <v>6</v>
      </c>
      <c r="B61" s="1">
        <v>19</v>
      </c>
      <c r="C61" s="1">
        <v>19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38</v>
      </c>
      <c r="J61" s="1">
        <v>0</v>
      </c>
      <c r="K61" s="2" t="s">
        <v>14</v>
      </c>
      <c r="L61" s="1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5.75" thickBot="1" x14ac:dyDescent="0.3">
      <c r="A62" s="1" t="s">
        <v>3</v>
      </c>
      <c r="B62" s="1">
        <v>21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21</v>
      </c>
      <c r="J62" s="1">
        <v>0</v>
      </c>
      <c r="K62" s="2">
        <v>6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5.75" thickBot="1" x14ac:dyDescent="0.3">
      <c r="A63" s="1" t="s">
        <v>4</v>
      </c>
      <c r="B63" s="1">
        <v>89</v>
      </c>
      <c r="C63" s="1">
        <v>80</v>
      </c>
      <c r="D63" s="1">
        <v>6</v>
      </c>
      <c r="E63" s="1">
        <v>0</v>
      </c>
      <c r="F63" s="1">
        <v>0</v>
      </c>
      <c r="G63" s="1">
        <v>13</v>
      </c>
      <c r="H63" s="1">
        <v>0</v>
      </c>
      <c r="I63" s="1">
        <v>175</v>
      </c>
      <c r="J63" s="1">
        <v>13</v>
      </c>
      <c r="K63" s="2">
        <v>88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</sheetData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6"/>
  <sheetViews>
    <sheetView tabSelected="1" topLeftCell="A85" zoomScaleNormal="100" workbookViewId="0">
      <selection activeCell="I134" sqref="I134"/>
    </sheetView>
  </sheetViews>
  <sheetFormatPr defaultColWidth="10.7109375" defaultRowHeight="15" x14ac:dyDescent="0.25"/>
  <cols>
    <col min="1" max="1" width="15.42578125" customWidth="1"/>
    <col min="2" max="2" width="18.5703125" customWidth="1"/>
    <col min="3" max="3" width="12.140625" bestFit="1" customWidth="1"/>
    <col min="4" max="4" width="9" customWidth="1"/>
    <col min="5" max="5" width="14.42578125" customWidth="1"/>
    <col min="6" max="6" width="10.28515625" bestFit="1" customWidth="1"/>
    <col min="7" max="7" width="9.42578125" customWidth="1"/>
    <col min="8" max="8" width="9.42578125" bestFit="1" customWidth="1"/>
    <col min="9" max="9" width="11" customWidth="1"/>
    <col min="10" max="10" width="11.85546875" customWidth="1"/>
    <col min="11" max="11" width="9.140625" bestFit="1" customWidth="1"/>
  </cols>
  <sheetData>
    <row r="1" spans="1:11" ht="52.5" thickBot="1" x14ac:dyDescent="0.3">
      <c r="A1" s="20" t="s">
        <v>75</v>
      </c>
      <c r="B1" s="23" t="s">
        <v>20</v>
      </c>
      <c r="C1" s="23" t="s">
        <v>21</v>
      </c>
      <c r="D1" s="23" t="s">
        <v>22</v>
      </c>
      <c r="E1" s="23" t="s">
        <v>23</v>
      </c>
      <c r="F1" s="23" t="s">
        <v>24</v>
      </c>
      <c r="G1" s="23" t="s">
        <v>25</v>
      </c>
      <c r="H1" s="23" t="s">
        <v>26</v>
      </c>
      <c r="I1" s="23" t="s">
        <v>27</v>
      </c>
      <c r="J1" s="23" t="s">
        <v>28</v>
      </c>
      <c r="K1" s="23" t="s">
        <v>29</v>
      </c>
    </row>
    <row r="2" spans="1:11" ht="27" hidden="1" thickBot="1" x14ac:dyDescent="0.3">
      <c r="A2" s="21" t="s">
        <v>39</v>
      </c>
      <c r="B2" s="22" t="s">
        <v>31</v>
      </c>
      <c r="C2" s="22" t="s">
        <v>32</v>
      </c>
      <c r="D2" s="22" t="s">
        <v>33</v>
      </c>
      <c r="E2" s="22" t="s">
        <v>34</v>
      </c>
      <c r="F2" s="22" t="s">
        <v>35</v>
      </c>
      <c r="G2" s="22" t="s">
        <v>36</v>
      </c>
      <c r="H2" s="22" t="s">
        <v>37</v>
      </c>
      <c r="I2" s="22" t="s">
        <v>38</v>
      </c>
      <c r="J2" s="22" t="s">
        <v>29</v>
      </c>
    </row>
    <row r="3" spans="1:11" hidden="1" x14ac:dyDescent="0.25">
      <c r="A3" s="13" t="s">
        <v>0</v>
      </c>
      <c r="B3" s="14">
        <v>2</v>
      </c>
      <c r="C3" s="14"/>
      <c r="D3" s="14">
        <v>44</v>
      </c>
      <c r="E3" s="14">
        <v>3</v>
      </c>
      <c r="F3" s="14">
        <v>2</v>
      </c>
      <c r="G3" s="14"/>
      <c r="H3" s="14">
        <v>7</v>
      </c>
      <c r="I3" s="14">
        <v>58</v>
      </c>
      <c r="J3" s="14">
        <v>26</v>
      </c>
    </row>
    <row r="4" spans="1:11" hidden="1" x14ac:dyDescent="0.25">
      <c r="A4" s="13" t="s">
        <v>1</v>
      </c>
      <c r="B4" s="14">
        <v>32</v>
      </c>
      <c r="C4" s="14">
        <v>3</v>
      </c>
      <c r="D4" s="14">
        <v>6</v>
      </c>
      <c r="E4" s="14">
        <v>3</v>
      </c>
      <c r="F4" s="14">
        <v>3</v>
      </c>
      <c r="G4" s="14">
        <v>3</v>
      </c>
      <c r="H4" s="14"/>
      <c r="I4" s="14">
        <v>50</v>
      </c>
      <c r="J4" s="14">
        <v>9</v>
      </c>
    </row>
    <row r="5" spans="1:11" hidden="1" x14ac:dyDescent="0.25">
      <c r="A5" s="13" t="s">
        <v>2</v>
      </c>
      <c r="B5" s="14"/>
      <c r="C5" s="14">
        <v>1</v>
      </c>
      <c r="D5" s="14">
        <v>46</v>
      </c>
      <c r="E5" s="14"/>
      <c r="F5" s="14"/>
      <c r="G5" s="14"/>
      <c r="H5" s="14">
        <v>6</v>
      </c>
      <c r="I5" s="14">
        <v>53</v>
      </c>
      <c r="J5" s="14">
        <v>34</v>
      </c>
    </row>
    <row r="6" spans="1:11" hidden="1" x14ac:dyDescent="0.25">
      <c r="A6" s="13" t="s">
        <v>6</v>
      </c>
      <c r="B6" s="14"/>
      <c r="C6" s="14">
        <v>1</v>
      </c>
      <c r="D6" s="14">
        <v>45</v>
      </c>
      <c r="E6" s="14">
        <v>2</v>
      </c>
      <c r="F6" s="14"/>
      <c r="G6" s="14">
        <v>2</v>
      </c>
      <c r="H6" s="14">
        <v>11</v>
      </c>
      <c r="I6" s="14">
        <v>61</v>
      </c>
      <c r="J6" s="14">
        <v>23</v>
      </c>
    </row>
    <row r="7" spans="1:11" ht="28.5" hidden="1" customHeight="1" x14ac:dyDescent="0.25">
      <c r="A7" s="13" t="s">
        <v>30</v>
      </c>
      <c r="B7" s="14">
        <v>21</v>
      </c>
      <c r="C7" s="14">
        <v>4</v>
      </c>
      <c r="D7" s="14">
        <v>52</v>
      </c>
      <c r="E7" s="14"/>
      <c r="F7" s="14">
        <v>1</v>
      </c>
      <c r="G7" s="14"/>
      <c r="H7" s="14">
        <v>13</v>
      </c>
      <c r="I7" s="14">
        <v>91</v>
      </c>
      <c r="J7" s="14">
        <v>39</v>
      </c>
    </row>
    <row r="8" spans="1:11" hidden="1" x14ac:dyDescent="0.25">
      <c r="I8" s="15">
        <v>313</v>
      </c>
      <c r="J8" s="15">
        <v>131</v>
      </c>
    </row>
    <row r="9" spans="1:11" ht="27.75" hidden="1" customHeight="1" x14ac:dyDescent="0.25">
      <c r="A9" s="16" t="s">
        <v>40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idden="1" x14ac:dyDescent="0.25">
      <c r="A10" s="13" t="s">
        <v>0</v>
      </c>
      <c r="B10" s="14">
        <v>1</v>
      </c>
      <c r="C10" s="14"/>
      <c r="D10" s="14">
        <v>37</v>
      </c>
      <c r="E10" s="14">
        <v>1</v>
      </c>
      <c r="F10" s="14">
        <v>6</v>
      </c>
      <c r="G10" s="14"/>
      <c r="H10" s="14"/>
      <c r="I10" s="14">
        <f>SUM(B10:H10)</f>
        <v>45</v>
      </c>
      <c r="J10" s="14">
        <f>I10-I3</f>
        <v>-13</v>
      </c>
    </row>
    <row r="11" spans="1:11" hidden="1" x14ac:dyDescent="0.25">
      <c r="A11" s="13" t="s">
        <v>1</v>
      </c>
      <c r="B11" s="14">
        <v>19</v>
      </c>
      <c r="C11" s="14">
        <v>1</v>
      </c>
      <c r="D11" s="14">
        <v>6</v>
      </c>
      <c r="E11" s="14">
        <v>3</v>
      </c>
      <c r="F11" s="14"/>
      <c r="G11" s="14"/>
      <c r="H11" s="14"/>
      <c r="I11" s="14">
        <f t="shared" ref="I11:I14" si="0">SUM(B11:H11)</f>
        <v>29</v>
      </c>
      <c r="J11" s="14">
        <f>I11-I4</f>
        <v>-21</v>
      </c>
    </row>
    <row r="12" spans="1:11" hidden="1" x14ac:dyDescent="0.25">
      <c r="A12" s="13" t="s">
        <v>2</v>
      </c>
      <c r="B12" s="14"/>
      <c r="C12" s="14">
        <v>1</v>
      </c>
      <c r="D12" s="14">
        <v>44</v>
      </c>
      <c r="E12" s="14">
        <v>8</v>
      </c>
      <c r="F12" s="14"/>
      <c r="G12" s="14"/>
      <c r="H12" s="14">
        <v>3</v>
      </c>
      <c r="I12" s="14">
        <f t="shared" si="0"/>
        <v>56</v>
      </c>
      <c r="J12" s="14">
        <f>I12-I5</f>
        <v>3</v>
      </c>
    </row>
    <row r="13" spans="1:11" hidden="1" x14ac:dyDescent="0.25">
      <c r="A13" s="13" t="s">
        <v>6</v>
      </c>
      <c r="B13" s="14"/>
      <c r="C13" s="14">
        <v>3</v>
      </c>
      <c r="D13" s="14">
        <v>47</v>
      </c>
      <c r="E13" s="14"/>
      <c r="F13" s="14"/>
      <c r="G13" s="14">
        <v>4</v>
      </c>
      <c r="H13" s="14">
        <v>6</v>
      </c>
      <c r="I13" s="14">
        <f t="shared" si="0"/>
        <v>60</v>
      </c>
      <c r="J13" s="14">
        <f>I13-I6</f>
        <v>-1</v>
      </c>
    </row>
    <row r="14" spans="1:11" hidden="1" x14ac:dyDescent="0.25">
      <c r="A14" s="13" t="s">
        <v>30</v>
      </c>
      <c r="B14" s="14">
        <v>33</v>
      </c>
      <c r="C14" s="14">
        <v>4</v>
      </c>
      <c r="D14" s="14">
        <v>5</v>
      </c>
      <c r="E14" s="14">
        <v>4</v>
      </c>
      <c r="F14" s="14">
        <v>2</v>
      </c>
      <c r="G14" s="14"/>
      <c r="H14" s="14">
        <v>10</v>
      </c>
      <c r="I14" s="14">
        <f t="shared" si="0"/>
        <v>58</v>
      </c>
      <c r="J14" s="14">
        <f>I14-I7</f>
        <v>-33</v>
      </c>
    </row>
    <row r="15" spans="1:11" hidden="1" x14ac:dyDescent="0.25">
      <c r="I15" s="15">
        <f>SUM(I10:I14)</f>
        <v>248</v>
      </c>
      <c r="J15" s="15">
        <f>SUM(J10:J14)</f>
        <v>-65</v>
      </c>
    </row>
    <row r="16" spans="1:11" ht="15.75" thickBot="1" x14ac:dyDescent="0.3">
      <c r="A16" s="1" t="s">
        <v>50</v>
      </c>
      <c r="B16" s="4">
        <v>106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106</v>
      </c>
      <c r="J16" s="4">
        <v>0</v>
      </c>
      <c r="K16" s="29">
        <v>27</v>
      </c>
    </row>
    <row r="17" spans="1:11" ht="15.75" thickBot="1" x14ac:dyDescent="0.3">
      <c r="A17" s="1" t="s">
        <v>6</v>
      </c>
      <c r="B17" s="4">
        <v>92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92</v>
      </c>
      <c r="J17" s="4">
        <v>0</v>
      </c>
      <c r="K17" s="29">
        <v>11</v>
      </c>
    </row>
    <row r="18" spans="1:11" ht="15.75" thickBot="1" x14ac:dyDescent="0.3">
      <c r="A18" s="1" t="s">
        <v>2</v>
      </c>
      <c r="B18" s="4">
        <v>65</v>
      </c>
      <c r="C18" s="4">
        <v>3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68</v>
      </c>
      <c r="J18" s="4">
        <v>0</v>
      </c>
      <c r="K18" s="29">
        <v>21</v>
      </c>
    </row>
    <row r="19" spans="1:11" ht="15.75" thickBot="1" x14ac:dyDescent="0.3">
      <c r="A19" s="1" t="s">
        <v>51</v>
      </c>
      <c r="B19" s="4">
        <v>139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139</v>
      </c>
      <c r="J19" s="4">
        <v>0</v>
      </c>
      <c r="K19" s="29">
        <v>24</v>
      </c>
    </row>
    <row r="20" spans="1:11" ht="15.75" thickBot="1" x14ac:dyDescent="0.3">
      <c r="A20" s="1" t="s">
        <v>30</v>
      </c>
      <c r="B20" s="4">
        <v>80</v>
      </c>
      <c r="C20" s="4">
        <v>0</v>
      </c>
      <c r="D20" s="4">
        <v>0</v>
      </c>
      <c r="E20" s="4">
        <v>0</v>
      </c>
      <c r="F20" s="4">
        <v>0</v>
      </c>
      <c r="G20" s="4">
        <v>1</v>
      </c>
      <c r="H20" s="4">
        <v>0</v>
      </c>
      <c r="I20" s="4">
        <v>80</v>
      </c>
      <c r="J20" s="4">
        <v>1</v>
      </c>
      <c r="K20" s="29">
        <v>21</v>
      </c>
    </row>
    <row r="21" spans="1:11" ht="15.75" thickBot="1" x14ac:dyDescent="0.3">
      <c r="A21" s="1" t="s">
        <v>4</v>
      </c>
      <c r="B21" s="4">
        <v>482</v>
      </c>
      <c r="C21" s="4">
        <v>3</v>
      </c>
      <c r="D21" s="4">
        <v>0</v>
      </c>
      <c r="E21" s="4">
        <v>0</v>
      </c>
      <c r="F21" s="4">
        <v>0</v>
      </c>
      <c r="G21" s="4">
        <v>1</v>
      </c>
      <c r="H21" s="4">
        <v>0</v>
      </c>
      <c r="I21" s="4">
        <v>485</v>
      </c>
      <c r="J21" s="4">
        <v>1</v>
      </c>
      <c r="K21" s="29">
        <v>104</v>
      </c>
    </row>
    <row r="22" spans="1:11" ht="26.25" hidden="1" x14ac:dyDescent="0.25">
      <c r="A22" s="11" t="s">
        <v>41</v>
      </c>
      <c r="B22" s="12" t="s">
        <v>31</v>
      </c>
      <c r="C22" s="12" t="s">
        <v>32</v>
      </c>
      <c r="D22" s="12" t="s">
        <v>33</v>
      </c>
      <c r="E22" s="12" t="s">
        <v>34</v>
      </c>
      <c r="F22" s="12" t="s">
        <v>35</v>
      </c>
      <c r="G22" s="12" t="s">
        <v>36</v>
      </c>
      <c r="H22" s="12" t="s">
        <v>37</v>
      </c>
      <c r="I22" s="12" t="s">
        <v>38</v>
      </c>
      <c r="J22" s="12" t="s">
        <v>29</v>
      </c>
    </row>
    <row r="23" spans="1:11" hidden="1" x14ac:dyDescent="0.25">
      <c r="A23" s="13" t="s">
        <v>0</v>
      </c>
      <c r="B23" s="14">
        <v>1</v>
      </c>
      <c r="C23" s="14"/>
      <c r="D23" s="14">
        <v>17</v>
      </c>
      <c r="E23" s="14">
        <v>1</v>
      </c>
      <c r="F23" s="14"/>
      <c r="G23" s="14"/>
      <c r="H23" s="14"/>
      <c r="I23" s="14">
        <f>SUM(B23:H23)</f>
        <v>19</v>
      </c>
      <c r="J23" s="14">
        <f>I23-I10</f>
        <v>-26</v>
      </c>
    </row>
    <row r="24" spans="1:11" hidden="1" x14ac:dyDescent="0.25">
      <c r="A24" s="13" t="s">
        <v>1</v>
      </c>
      <c r="B24" s="14">
        <v>5</v>
      </c>
      <c r="C24" s="14"/>
      <c r="D24" s="14">
        <v>3</v>
      </c>
      <c r="E24" s="14"/>
      <c r="F24" s="14"/>
      <c r="G24" s="14">
        <v>1</v>
      </c>
      <c r="H24" s="14"/>
      <c r="I24" s="14">
        <f t="shared" ref="I24:I27" si="1">SUM(B24:H24)</f>
        <v>9</v>
      </c>
      <c r="J24" s="14">
        <f>I24-I11</f>
        <v>-20</v>
      </c>
    </row>
    <row r="25" spans="1:11" hidden="1" x14ac:dyDescent="0.25">
      <c r="A25" s="13" t="s">
        <v>2</v>
      </c>
      <c r="B25" s="14"/>
      <c r="C25" s="14">
        <v>1</v>
      </c>
      <c r="D25" s="14">
        <v>14</v>
      </c>
      <c r="E25" s="14">
        <v>1</v>
      </c>
      <c r="F25" s="14"/>
      <c r="G25" s="14"/>
      <c r="H25" s="14">
        <v>6</v>
      </c>
      <c r="I25" s="14">
        <f t="shared" si="1"/>
        <v>22</v>
      </c>
      <c r="J25" s="14">
        <f>I25-I12</f>
        <v>-34</v>
      </c>
    </row>
    <row r="26" spans="1:11" hidden="1" x14ac:dyDescent="0.25">
      <c r="A26" s="13" t="s">
        <v>6</v>
      </c>
      <c r="B26" s="14"/>
      <c r="C26" s="14">
        <v>1</v>
      </c>
      <c r="D26" s="14">
        <v>33</v>
      </c>
      <c r="E26" s="14"/>
      <c r="F26" s="14"/>
      <c r="G26" s="14">
        <v>1</v>
      </c>
      <c r="H26" s="14">
        <v>11</v>
      </c>
      <c r="I26" s="14">
        <f t="shared" si="1"/>
        <v>46</v>
      </c>
      <c r="J26" s="14">
        <f>I26-I13</f>
        <v>-14</v>
      </c>
    </row>
    <row r="27" spans="1:11" hidden="1" x14ac:dyDescent="0.25">
      <c r="A27" s="13" t="s">
        <v>30</v>
      </c>
      <c r="B27" s="14">
        <v>7</v>
      </c>
      <c r="C27" s="14"/>
      <c r="D27" s="14"/>
      <c r="E27" s="14"/>
      <c r="F27" s="14">
        <v>1</v>
      </c>
      <c r="G27" s="14"/>
      <c r="H27" s="14">
        <v>8</v>
      </c>
      <c r="I27" s="14">
        <f t="shared" si="1"/>
        <v>16</v>
      </c>
      <c r="J27" s="14">
        <f>I27-I14</f>
        <v>-42</v>
      </c>
    </row>
    <row r="28" spans="1:11" hidden="1" x14ac:dyDescent="0.25">
      <c r="I28" s="15">
        <f>SUM(I23:I27)</f>
        <v>112</v>
      </c>
      <c r="J28" s="15">
        <f>SUM(J23:J27)</f>
        <v>-136</v>
      </c>
    </row>
    <row r="29" spans="1:11" ht="26.25" hidden="1" x14ac:dyDescent="0.25">
      <c r="A29" s="11" t="s">
        <v>42</v>
      </c>
      <c r="B29" s="12" t="s">
        <v>31</v>
      </c>
      <c r="C29" s="12" t="s">
        <v>32</v>
      </c>
      <c r="D29" s="12" t="s">
        <v>33</v>
      </c>
      <c r="E29" s="12" t="s">
        <v>34</v>
      </c>
      <c r="F29" s="12" t="s">
        <v>35</v>
      </c>
      <c r="G29" s="12" t="s">
        <v>36</v>
      </c>
      <c r="H29" s="12" t="s">
        <v>37</v>
      </c>
      <c r="I29" s="12" t="s">
        <v>38</v>
      </c>
      <c r="J29" s="12" t="s">
        <v>29</v>
      </c>
    </row>
    <row r="30" spans="1:11" hidden="1" x14ac:dyDescent="0.25">
      <c r="A30" s="13" t="s">
        <v>0</v>
      </c>
      <c r="B30" s="14"/>
      <c r="C30" s="14">
        <v>1</v>
      </c>
      <c r="D30" s="14"/>
      <c r="E30" s="14">
        <v>3</v>
      </c>
      <c r="F30" s="14"/>
      <c r="G30" s="14"/>
      <c r="H30" s="14"/>
      <c r="I30" s="14">
        <f>SUM(B30:H30)</f>
        <v>4</v>
      </c>
      <c r="J30" s="14">
        <f>I30-I23</f>
        <v>-15</v>
      </c>
    </row>
    <row r="31" spans="1:11" hidden="1" x14ac:dyDescent="0.25">
      <c r="A31" s="13" t="s">
        <v>1</v>
      </c>
      <c r="B31" s="14">
        <v>1</v>
      </c>
      <c r="C31" s="14"/>
      <c r="D31" s="14"/>
      <c r="E31" s="14"/>
      <c r="F31" s="14"/>
      <c r="G31" s="14"/>
      <c r="H31" s="14"/>
      <c r="I31" s="14">
        <f t="shared" ref="I31:I34" si="2">SUM(B31:H31)</f>
        <v>1</v>
      </c>
      <c r="J31" s="14">
        <f>I31-I24</f>
        <v>-8</v>
      </c>
    </row>
    <row r="32" spans="1:11" hidden="1" x14ac:dyDescent="0.25">
      <c r="A32" s="13" t="s">
        <v>2</v>
      </c>
      <c r="B32" s="14">
        <v>1</v>
      </c>
      <c r="C32" s="14">
        <v>3</v>
      </c>
      <c r="D32" s="14">
        <v>35</v>
      </c>
      <c r="E32" s="14">
        <v>2</v>
      </c>
      <c r="F32" s="14"/>
      <c r="G32" s="14"/>
      <c r="H32" s="14">
        <v>1</v>
      </c>
      <c r="I32" s="14">
        <f t="shared" si="2"/>
        <v>42</v>
      </c>
      <c r="J32" s="14">
        <f>I32-I25</f>
        <v>20</v>
      </c>
    </row>
    <row r="33" spans="1:11" hidden="1" x14ac:dyDescent="0.25">
      <c r="A33" s="13" t="s">
        <v>6</v>
      </c>
      <c r="B33" s="14"/>
      <c r="C33" s="14">
        <v>1</v>
      </c>
      <c r="D33" s="14">
        <v>1</v>
      </c>
      <c r="E33" s="14">
        <v>8</v>
      </c>
      <c r="F33" s="14"/>
      <c r="G33" s="14">
        <v>3</v>
      </c>
      <c r="H33" s="14"/>
      <c r="I33" s="14">
        <f t="shared" si="2"/>
        <v>13</v>
      </c>
      <c r="J33" s="14">
        <f>I33-I26</f>
        <v>-33</v>
      </c>
    </row>
    <row r="34" spans="1:11" hidden="1" x14ac:dyDescent="0.25">
      <c r="A34" s="13" t="s">
        <v>30</v>
      </c>
      <c r="B34" s="14">
        <v>3</v>
      </c>
      <c r="C34" s="14">
        <v>1</v>
      </c>
      <c r="D34" s="14"/>
      <c r="E34" s="14">
        <v>14</v>
      </c>
      <c r="F34" s="14"/>
      <c r="G34" s="14"/>
      <c r="H34" s="14">
        <v>5</v>
      </c>
      <c r="I34" s="14">
        <f t="shared" si="2"/>
        <v>23</v>
      </c>
      <c r="J34" s="14">
        <f>I34-I27</f>
        <v>7</v>
      </c>
    </row>
    <row r="35" spans="1:11" hidden="1" x14ac:dyDescent="0.25">
      <c r="I35" s="15">
        <f>SUM(I30:I34)</f>
        <v>83</v>
      </c>
      <c r="J35" s="15">
        <f>SUM(J30:J34)</f>
        <v>-29</v>
      </c>
    </row>
    <row r="36" spans="1:11" ht="30" customHeight="1" thickBot="1" x14ac:dyDescent="0.3">
      <c r="A36" s="19" t="s">
        <v>77</v>
      </c>
    </row>
    <row r="37" spans="1:11" ht="15.75" thickBot="1" x14ac:dyDescent="0.3">
      <c r="A37" s="1" t="s">
        <v>50</v>
      </c>
      <c r="B37" s="4">
        <v>128</v>
      </c>
      <c r="C37" s="4">
        <v>7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135</v>
      </c>
      <c r="J37" s="4">
        <v>0</v>
      </c>
      <c r="K37" s="29">
        <v>29</v>
      </c>
    </row>
    <row r="38" spans="1:11" ht="15.75" thickBot="1" x14ac:dyDescent="0.3">
      <c r="A38" s="1" t="s">
        <v>6</v>
      </c>
      <c r="B38" s="4">
        <v>96</v>
      </c>
      <c r="C38" s="4">
        <v>10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106</v>
      </c>
      <c r="J38" s="4">
        <v>0</v>
      </c>
      <c r="K38" s="29">
        <v>14</v>
      </c>
    </row>
    <row r="39" spans="1:11" ht="15.75" thickBot="1" x14ac:dyDescent="0.3">
      <c r="A39" s="1" t="s">
        <v>2</v>
      </c>
      <c r="B39" s="4">
        <v>50</v>
      </c>
      <c r="C39" s="4">
        <v>22</v>
      </c>
      <c r="D39" s="4">
        <v>0</v>
      </c>
      <c r="E39" s="4">
        <v>0</v>
      </c>
      <c r="F39" s="4">
        <v>0</v>
      </c>
      <c r="G39" s="4">
        <v>0</v>
      </c>
      <c r="H39" s="4">
        <v>1</v>
      </c>
      <c r="I39" s="4">
        <v>72</v>
      </c>
      <c r="J39" s="4">
        <v>1</v>
      </c>
      <c r="K39" s="29">
        <v>4</v>
      </c>
    </row>
    <row r="40" spans="1:11" ht="15.75" thickBot="1" x14ac:dyDescent="0.3">
      <c r="A40" s="1" t="s">
        <v>51</v>
      </c>
      <c r="B40" s="4">
        <v>113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113</v>
      </c>
      <c r="J40" s="4">
        <v>0</v>
      </c>
      <c r="K40" s="29">
        <v>-26</v>
      </c>
    </row>
    <row r="41" spans="1:11" ht="15.75" thickBot="1" x14ac:dyDescent="0.3">
      <c r="A41" s="1" t="s">
        <v>30</v>
      </c>
      <c r="B41" s="4">
        <v>104</v>
      </c>
      <c r="C41" s="4">
        <v>6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110</v>
      </c>
      <c r="J41" s="4">
        <v>0</v>
      </c>
      <c r="K41" s="29">
        <v>30</v>
      </c>
    </row>
    <row r="42" spans="1:11" ht="15.75" thickBot="1" x14ac:dyDescent="0.3">
      <c r="A42" s="1" t="s">
        <v>4</v>
      </c>
      <c r="B42" s="4">
        <v>491</v>
      </c>
      <c r="C42" s="4">
        <v>45</v>
      </c>
      <c r="D42" s="4">
        <v>0</v>
      </c>
      <c r="E42" s="4">
        <v>0</v>
      </c>
      <c r="F42" s="4">
        <v>0</v>
      </c>
      <c r="G42" s="4">
        <v>0</v>
      </c>
      <c r="H42" s="4">
        <v>1</v>
      </c>
      <c r="I42" s="4">
        <v>536</v>
      </c>
      <c r="J42" s="4">
        <v>1</v>
      </c>
      <c r="K42" s="29">
        <v>51</v>
      </c>
    </row>
    <row r="43" spans="1:11" ht="15.75" hidden="1" customHeight="1" thickBot="1" x14ac:dyDescent="0.3"/>
    <row r="44" spans="1:11" ht="26.25" hidden="1" customHeight="1" x14ac:dyDescent="0.25">
      <c r="A44" s="11" t="s">
        <v>42</v>
      </c>
      <c r="B44" s="12" t="s">
        <v>31</v>
      </c>
      <c r="C44" s="12" t="s">
        <v>32</v>
      </c>
      <c r="D44" s="12" t="s">
        <v>33</v>
      </c>
      <c r="E44" s="12" t="s">
        <v>34</v>
      </c>
      <c r="F44" s="12" t="s">
        <v>35</v>
      </c>
      <c r="G44" s="12" t="s">
        <v>36</v>
      </c>
      <c r="H44" s="12" t="s">
        <v>37</v>
      </c>
      <c r="I44" s="12" t="s">
        <v>38</v>
      </c>
      <c r="J44" s="12" t="s">
        <v>29</v>
      </c>
    </row>
    <row r="45" spans="1:11" ht="15" hidden="1" customHeight="1" x14ac:dyDescent="0.25">
      <c r="A45" s="13" t="s">
        <v>0</v>
      </c>
      <c r="B45" s="14">
        <v>25</v>
      </c>
      <c r="C45" s="14">
        <v>2</v>
      </c>
      <c r="D45" s="14">
        <v>46</v>
      </c>
      <c r="E45" s="14">
        <v>11</v>
      </c>
      <c r="F45" s="14"/>
      <c r="G45" s="14"/>
      <c r="H45" s="14"/>
      <c r="I45" s="14">
        <f>SUM(B45:H45)</f>
        <v>84</v>
      </c>
      <c r="J45" s="14">
        <f>I45-I30</f>
        <v>80</v>
      </c>
    </row>
    <row r="46" spans="1:11" hidden="1" x14ac:dyDescent="0.25">
      <c r="A46" s="13" t="s">
        <v>1</v>
      </c>
      <c r="B46" s="14">
        <v>4</v>
      </c>
      <c r="C46" s="14"/>
      <c r="D46" s="14">
        <v>1</v>
      </c>
      <c r="E46" s="14">
        <v>6</v>
      </c>
      <c r="F46" s="14">
        <v>2</v>
      </c>
      <c r="G46" s="14">
        <v>1</v>
      </c>
      <c r="H46" s="14"/>
      <c r="I46" s="14">
        <f t="shared" ref="I46:I49" si="3">SUM(B46:H46)</f>
        <v>14</v>
      </c>
      <c r="J46" s="14">
        <f>I46-I31</f>
        <v>13</v>
      </c>
    </row>
    <row r="47" spans="1:11" hidden="1" x14ac:dyDescent="0.25">
      <c r="A47" s="13" t="s">
        <v>2</v>
      </c>
      <c r="B47" s="14"/>
      <c r="C47" s="14">
        <v>4</v>
      </c>
      <c r="D47" s="14">
        <v>64</v>
      </c>
      <c r="E47" s="14">
        <v>7</v>
      </c>
      <c r="F47" s="14"/>
      <c r="G47" s="14"/>
      <c r="H47" s="14">
        <v>3</v>
      </c>
      <c r="I47" s="14">
        <f t="shared" si="3"/>
        <v>78</v>
      </c>
      <c r="J47" s="14">
        <f>I47-I32</f>
        <v>36</v>
      </c>
    </row>
    <row r="48" spans="1:11" hidden="1" x14ac:dyDescent="0.25">
      <c r="A48" s="13" t="s">
        <v>6</v>
      </c>
      <c r="B48" s="14">
        <v>3</v>
      </c>
      <c r="C48" s="14">
        <v>2</v>
      </c>
      <c r="D48" s="14">
        <v>63</v>
      </c>
      <c r="E48" s="14">
        <v>3</v>
      </c>
      <c r="F48" s="14"/>
      <c r="G48" s="14">
        <v>5</v>
      </c>
      <c r="H48" s="14"/>
      <c r="I48" s="14">
        <f t="shared" si="3"/>
        <v>76</v>
      </c>
      <c r="J48" s="14">
        <f>I48-I33</f>
        <v>63</v>
      </c>
    </row>
    <row r="49" spans="1:10" hidden="1" x14ac:dyDescent="0.25">
      <c r="A49" s="13" t="s">
        <v>30</v>
      </c>
      <c r="B49" s="14">
        <v>70</v>
      </c>
      <c r="C49" s="14">
        <v>2</v>
      </c>
      <c r="D49" s="14">
        <v>2</v>
      </c>
      <c r="E49" s="14">
        <v>12</v>
      </c>
      <c r="F49" s="14"/>
      <c r="G49" s="14"/>
      <c r="H49" s="14">
        <v>5</v>
      </c>
      <c r="I49" s="14">
        <f t="shared" si="3"/>
        <v>91</v>
      </c>
      <c r="J49" s="14">
        <f>I49-I34</f>
        <v>68</v>
      </c>
    </row>
    <row r="50" spans="1:10" ht="15.75" hidden="1" thickBot="1" x14ac:dyDescent="0.3">
      <c r="I50" s="15">
        <f>SUM(I45:I49)</f>
        <v>343</v>
      </c>
      <c r="J50" s="15">
        <f>SUM(J45:J49)</f>
        <v>260</v>
      </c>
    </row>
    <row r="51" spans="1:10" ht="26.25" hidden="1" x14ac:dyDescent="0.25">
      <c r="A51" s="17" t="s">
        <v>43</v>
      </c>
      <c r="B51" s="12" t="s">
        <v>31</v>
      </c>
      <c r="C51" s="12" t="s">
        <v>32</v>
      </c>
      <c r="D51" s="12" t="s">
        <v>33</v>
      </c>
      <c r="E51" s="12" t="s">
        <v>34</v>
      </c>
      <c r="F51" s="12" t="s">
        <v>35</v>
      </c>
      <c r="G51" s="12" t="s">
        <v>36</v>
      </c>
      <c r="H51" s="12" t="s">
        <v>37</v>
      </c>
      <c r="I51" s="12" t="s">
        <v>38</v>
      </c>
      <c r="J51" s="12" t="s">
        <v>29</v>
      </c>
    </row>
    <row r="52" spans="1:10" hidden="1" x14ac:dyDescent="0.25">
      <c r="A52" s="13" t="s">
        <v>0</v>
      </c>
      <c r="B52" s="14">
        <v>17</v>
      </c>
      <c r="C52" s="14">
        <v>2</v>
      </c>
      <c r="D52" s="14">
        <v>22</v>
      </c>
      <c r="E52" s="14">
        <v>30</v>
      </c>
      <c r="F52" s="14">
        <v>0</v>
      </c>
      <c r="G52" s="14"/>
      <c r="H52" s="14"/>
      <c r="I52" s="14">
        <f>SUM(B52:H52)</f>
        <v>71</v>
      </c>
      <c r="J52" s="14">
        <f>I52-I45</f>
        <v>-13</v>
      </c>
    </row>
    <row r="53" spans="1:10" hidden="1" x14ac:dyDescent="0.25">
      <c r="A53" s="13" t="s">
        <v>1</v>
      </c>
      <c r="B53" s="14">
        <v>5</v>
      </c>
      <c r="C53" s="14"/>
      <c r="D53" s="14">
        <v>36</v>
      </c>
      <c r="E53" s="14">
        <v>6</v>
      </c>
      <c r="F53" s="14">
        <v>2</v>
      </c>
      <c r="G53" s="14"/>
      <c r="H53" s="14">
        <v>3</v>
      </c>
      <c r="I53" s="14">
        <f t="shared" ref="I53:I56" si="4">SUM(B53:H53)</f>
        <v>52</v>
      </c>
      <c r="J53" s="14">
        <f>I53-I46</f>
        <v>38</v>
      </c>
    </row>
    <row r="54" spans="1:10" hidden="1" x14ac:dyDescent="0.25">
      <c r="A54" s="13" t="s">
        <v>2</v>
      </c>
      <c r="B54" s="14"/>
      <c r="C54" s="14"/>
      <c r="D54" s="14">
        <v>52</v>
      </c>
      <c r="E54" s="14">
        <v>46</v>
      </c>
      <c r="F54" s="14">
        <v>1</v>
      </c>
      <c r="G54" s="14"/>
      <c r="H54" s="14">
        <v>2</v>
      </c>
      <c r="I54" s="14">
        <f t="shared" si="4"/>
        <v>101</v>
      </c>
      <c r="J54" s="14">
        <f>I54-I47</f>
        <v>23</v>
      </c>
    </row>
    <row r="55" spans="1:10" hidden="1" x14ac:dyDescent="0.25">
      <c r="A55" s="13" t="s">
        <v>6</v>
      </c>
      <c r="B55" s="14"/>
      <c r="C55" s="14">
        <v>5</v>
      </c>
      <c r="D55" s="14">
        <v>44</v>
      </c>
      <c r="E55" s="14">
        <v>8</v>
      </c>
      <c r="F55" s="14"/>
      <c r="G55" s="14"/>
      <c r="H55" s="14">
        <v>1</v>
      </c>
      <c r="I55" s="14">
        <f t="shared" si="4"/>
        <v>58</v>
      </c>
      <c r="J55" s="14">
        <f>I55-I48</f>
        <v>-18</v>
      </c>
    </row>
    <row r="56" spans="1:10" hidden="1" x14ac:dyDescent="0.25">
      <c r="A56" s="13" t="s">
        <v>30</v>
      </c>
      <c r="B56" s="14">
        <v>24</v>
      </c>
      <c r="C56" s="14">
        <v>1</v>
      </c>
      <c r="D56" s="14">
        <v>7</v>
      </c>
      <c r="E56" s="14">
        <v>37</v>
      </c>
      <c r="F56" s="14"/>
      <c r="G56" s="14"/>
      <c r="H56" s="14">
        <v>4</v>
      </c>
      <c r="I56" s="14">
        <f t="shared" si="4"/>
        <v>73</v>
      </c>
      <c r="J56" s="14">
        <f>I56-I49</f>
        <v>-18</v>
      </c>
    </row>
    <row r="57" spans="1:10" hidden="1" x14ac:dyDescent="0.25">
      <c r="I57" s="15">
        <f>SUM(I52:I56)</f>
        <v>355</v>
      </c>
      <c r="J57" s="15">
        <f>SUM(J52:J56)</f>
        <v>12</v>
      </c>
    </row>
    <row r="58" spans="1:10" ht="15.75" hidden="1" thickBot="1" x14ac:dyDescent="0.3"/>
    <row r="59" spans="1:10" ht="26.25" hidden="1" x14ac:dyDescent="0.25">
      <c r="A59" s="17" t="s">
        <v>44</v>
      </c>
      <c r="B59" s="12" t="s">
        <v>31</v>
      </c>
      <c r="C59" s="12" t="s">
        <v>32</v>
      </c>
      <c r="D59" s="12" t="s">
        <v>33</v>
      </c>
      <c r="E59" s="12" t="s">
        <v>34</v>
      </c>
      <c r="F59" s="12" t="s">
        <v>35</v>
      </c>
      <c r="G59" s="12" t="s">
        <v>36</v>
      </c>
      <c r="H59" s="12" t="s">
        <v>37</v>
      </c>
      <c r="I59" s="12" t="s">
        <v>38</v>
      </c>
      <c r="J59" s="12" t="s">
        <v>29</v>
      </c>
    </row>
    <row r="60" spans="1:10" hidden="1" x14ac:dyDescent="0.25">
      <c r="A60" s="13" t="s">
        <v>0</v>
      </c>
      <c r="B60" s="14"/>
      <c r="C60" s="14">
        <v>1</v>
      </c>
      <c r="D60" s="14">
        <v>3</v>
      </c>
      <c r="E60" s="14">
        <v>46</v>
      </c>
      <c r="F60" s="14"/>
      <c r="G60" s="14"/>
      <c r="H60" s="14">
        <v>1</v>
      </c>
      <c r="I60" s="14">
        <f>SUM(B60:H60)</f>
        <v>51</v>
      </c>
      <c r="J60" s="14">
        <f>I60-I52</f>
        <v>-20</v>
      </c>
    </row>
    <row r="61" spans="1:10" hidden="1" x14ac:dyDescent="0.25">
      <c r="A61" s="13" t="s">
        <v>1</v>
      </c>
      <c r="B61" s="14">
        <v>1</v>
      </c>
      <c r="C61" s="14"/>
      <c r="D61" s="14">
        <v>5</v>
      </c>
      <c r="E61" s="14">
        <v>24</v>
      </c>
      <c r="F61" s="14"/>
      <c r="G61" s="14">
        <v>1</v>
      </c>
      <c r="H61" s="14"/>
      <c r="I61" s="14">
        <f t="shared" ref="I61:I64" si="5">SUM(B61:H61)</f>
        <v>31</v>
      </c>
      <c r="J61" s="14">
        <f>I61-I53</f>
        <v>-21</v>
      </c>
    </row>
    <row r="62" spans="1:10" hidden="1" x14ac:dyDescent="0.25">
      <c r="A62" s="13" t="s">
        <v>2</v>
      </c>
      <c r="B62" s="14"/>
      <c r="C62" s="14">
        <v>1</v>
      </c>
      <c r="D62" s="14">
        <v>1</v>
      </c>
      <c r="E62" s="14">
        <v>37</v>
      </c>
      <c r="F62" s="14"/>
      <c r="G62" s="14"/>
      <c r="H62" s="14">
        <v>2</v>
      </c>
      <c r="I62" s="14">
        <f t="shared" si="5"/>
        <v>41</v>
      </c>
      <c r="J62" s="14">
        <f>I62-I54</f>
        <v>-60</v>
      </c>
    </row>
    <row r="63" spans="1:10" hidden="1" x14ac:dyDescent="0.25">
      <c r="A63" s="13" t="s">
        <v>6</v>
      </c>
      <c r="B63" s="14"/>
      <c r="C63" s="14"/>
      <c r="D63" s="14">
        <v>7</v>
      </c>
      <c r="E63" s="14">
        <v>40</v>
      </c>
      <c r="F63" s="14"/>
      <c r="G63" s="14">
        <v>1</v>
      </c>
      <c r="H63" s="14"/>
      <c r="I63" s="14">
        <f t="shared" si="5"/>
        <v>48</v>
      </c>
      <c r="J63" s="14">
        <f>I63-I55</f>
        <v>-10</v>
      </c>
    </row>
    <row r="64" spans="1:10" hidden="1" x14ac:dyDescent="0.25">
      <c r="A64" s="13" t="s">
        <v>30</v>
      </c>
      <c r="B64" s="14">
        <v>3</v>
      </c>
      <c r="C64" s="14">
        <v>1</v>
      </c>
      <c r="D64" s="14">
        <v>1</v>
      </c>
      <c r="E64" s="14">
        <v>22</v>
      </c>
      <c r="F64" s="14"/>
      <c r="G64" s="14"/>
      <c r="H64" s="14"/>
      <c r="I64" s="14">
        <f t="shared" si="5"/>
        <v>27</v>
      </c>
      <c r="J64" s="14">
        <f>I64-I56</f>
        <v>-46</v>
      </c>
    </row>
    <row r="65" spans="1:10" ht="15.75" hidden="1" thickBot="1" x14ac:dyDescent="0.3">
      <c r="I65" s="15">
        <f>SUM(I60:I64)</f>
        <v>198</v>
      </c>
      <c r="J65" s="15">
        <f>SUM(J60:J64)</f>
        <v>-157</v>
      </c>
    </row>
    <row r="66" spans="1:10" ht="26.25" hidden="1" x14ac:dyDescent="0.25">
      <c r="A66" s="17" t="s">
        <v>45</v>
      </c>
      <c r="B66" s="12" t="s">
        <v>31</v>
      </c>
      <c r="C66" s="12" t="s">
        <v>32</v>
      </c>
      <c r="D66" s="12" t="s">
        <v>33</v>
      </c>
      <c r="E66" s="12" t="s">
        <v>34</v>
      </c>
      <c r="F66" s="12" t="s">
        <v>35</v>
      </c>
      <c r="G66" s="12" t="s">
        <v>36</v>
      </c>
      <c r="H66" s="12" t="s">
        <v>37</v>
      </c>
      <c r="I66" s="12" t="s">
        <v>38</v>
      </c>
      <c r="J66" s="12" t="s">
        <v>29</v>
      </c>
    </row>
    <row r="67" spans="1:10" hidden="1" x14ac:dyDescent="0.25">
      <c r="A67" s="13" t="s">
        <v>0</v>
      </c>
      <c r="B67" s="14"/>
      <c r="C67" s="14"/>
      <c r="D67" s="14">
        <v>6</v>
      </c>
      <c r="E67" s="14">
        <v>23</v>
      </c>
      <c r="F67" s="14"/>
      <c r="G67" s="14"/>
      <c r="H67" s="14"/>
      <c r="I67" s="14">
        <f>SUM(B67:H67)</f>
        <v>29</v>
      </c>
      <c r="J67" s="14">
        <f>I67-I60</f>
        <v>-22</v>
      </c>
    </row>
    <row r="68" spans="1:10" hidden="1" x14ac:dyDescent="0.25">
      <c r="A68" s="13" t="s">
        <v>1</v>
      </c>
      <c r="B68" s="14">
        <v>1</v>
      </c>
      <c r="C68" s="14">
        <v>1</v>
      </c>
      <c r="D68" s="14">
        <v>5</v>
      </c>
      <c r="E68" s="14">
        <v>7</v>
      </c>
      <c r="F68" s="14"/>
      <c r="G68" s="14"/>
      <c r="H68" s="14"/>
      <c r="I68" s="14">
        <f t="shared" ref="I68:I71" si="6">SUM(B68:H68)</f>
        <v>14</v>
      </c>
      <c r="J68" s="14">
        <f t="shared" ref="J68:J69" si="7">I68-I61</f>
        <v>-17</v>
      </c>
    </row>
    <row r="69" spans="1:10" hidden="1" x14ac:dyDescent="0.25">
      <c r="A69" s="13" t="s">
        <v>2</v>
      </c>
      <c r="B69" s="14"/>
      <c r="C69" s="14">
        <v>1</v>
      </c>
      <c r="D69" s="14">
        <v>12</v>
      </c>
      <c r="E69" s="14">
        <v>56</v>
      </c>
      <c r="F69" s="14"/>
      <c r="G69" s="14"/>
      <c r="H69" s="14">
        <v>2</v>
      </c>
      <c r="I69" s="14">
        <f t="shared" si="6"/>
        <v>71</v>
      </c>
      <c r="J69" s="14">
        <f t="shared" si="7"/>
        <v>30</v>
      </c>
    </row>
    <row r="70" spans="1:10" hidden="1" x14ac:dyDescent="0.25">
      <c r="A70" s="13" t="s">
        <v>6</v>
      </c>
      <c r="B70" s="14"/>
      <c r="C70" s="14">
        <v>2</v>
      </c>
      <c r="D70" s="14">
        <v>9</v>
      </c>
      <c r="E70" s="14">
        <v>48</v>
      </c>
      <c r="F70" s="14"/>
      <c r="G70" s="14">
        <v>1</v>
      </c>
      <c r="H70" s="14">
        <v>2</v>
      </c>
      <c r="I70" s="14">
        <f t="shared" si="6"/>
        <v>62</v>
      </c>
      <c r="J70" s="14">
        <f>I70-I63</f>
        <v>14</v>
      </c>
    </row>
    <row r="71" spans="1:10" hidden="1" x14ac:dyDescent="0.25">
      <c r="A71" s="13" t="s">
        <v>30</v>
      </c>
      <c r="B71" s="14">
        <v>12</v>
      </c>
      <c r="C71" s="14">
        <v>3</v>
      </c>
      <c r="D71" s="14">
        <v>2</v>
      </c>
      <c r="E71" s="14">
        <v>46</v>
      </c>
      <c r="F71" s="14">
        <v>1</v>
      </c>
      <c r="G71" s="14"/>
      <c r="H71" s="14">
        <v>7</v>
      </c>
      <c r="I71" s="14">
        <f t="shared" si="6"/>
        <v>71</v>
      </c>
      <c r="J71" s="14">
        <f>I71-I64</f>
        <v>44</v>
      </c>
    </row>
    <row r="72" spans="1:10" ht="15.75" hidden="1" thickBot="1" x14ac:dyDescent="0.3">
      <c r="I72" s="15">
        <f>SUM(I67:I71)</f>
        <v>247</v>
      </c>
      <c r="J72" s="15">
        <f>SUM(J67:J71)</f>
        <v>49</v>
      </c>
    </row>
    <row r="73" spans="1:10" ht="26.25" hidden="1" x14ac:dyDescent="0.25">
      <c r="A73" s="17" t="s">
        <v>46</v>
      </c>
      <c r="B73" s="12" t="s">
        <v>31</v>
      </c>
      <c r="C73" s="12" t="s">
        <v>32</v>
      </c>
      <c r="D73" s="12" t="s">
        <v>33</v>
      </c>
      <c r="E73" s="12" t="s">
        <v>34</v>
      </c>
      <c r="F73" s="12" t="s">
        <v>35</v>
      </c>
      <c r="G73" s="12" t="s">
        <v>36</v>
      </c>
      <c r="H73" s="12" t="s">
        <v>37</v>
      </c>
      <c r="I73" s="12" t="s">
        <v>38</v>
      </c>
      <c r="J73" s="12" t="s">
        <v>29</v>
      </c>
    </row>
    <row r="74" spans="1:10" hidden="1" x14ac:dyDescent="0.25">
      <c r="A74" s="13" t="s">
        <v>0</v>
      </c>
      <c r="B74" s="14">
        <v>30</v>
      </c>
      <c r="C74" s="14">
        <v>3</v>
      </c>
      <c r="D74" s="14">
        <v>9</v>
      </c>
      <c r="E74" s="14">
        <v>1</v>
      </c>
      <c r="F74" s="14"/>
      <c r="G74" s="14"/>
      <c r="H74" s="14"/>
      <c r="I74" s="14">
        <f>SUM(B74:H74)</f>
        <v>43</v>
      </c>
      <c r="J74" s="14">
        <f>I74-I67</f>
        <v>14</v>
      </c>
    </row>
    <row r="75" spans="1:10" hidden="1" x14ac:dyDescent="0.25">
      <c r="A75" s="13" t="s">
        <v>1</v>
      </c>
      <c r="B75" s="14"/>
      <c r="C75" s="14"/>
      <c r="D75" s="14"/>
      <c r="E75" s="14">
        <v>1</v>
      </c>
      <c r="F75" s="14"/>
      <c r="G75" s="14"/>
      <c r="H75" s="14"/>
      <c r="I75" s="14">
        <f t="shared" ref="I75:I78" si="8">SUM(B75:H75)</f>
        <v>1</v>
      </c>
      <c r="J75" s="14">
        <f t="shared" ref="J75:J76" si="9">I75-I68</f>
        <v>-13</v>
      </c>
    </row>
    <row r="76" spans="1:10" hidden="1" x14ac:dyDescent="0.25">
      <c r="A76" s="13" t="s">
        <v>2</v>
      </c>
      <c r="B76" s="14"/>
      <c r="C76" s="14">
        <v>4</v>
      </c>
      <c r="D76" s="14">
        <v>33</v>
      </c>
      <c r="E76" s="14">
        <v>10</v>
      </c>
      <c r="F76" s="14"/>
      <c r="G76" s="14"/>
      <c r="H76" s="14">
        <v>8</v>
      </c>
      <c r="I76" s="14">
        <f t="shared" si="8"/>
        <v>55</v>
      </c>
      <c r="J76" s="14">
        <f t="shared" si="9"/>
        <v>-16</v>
      </c>
    </row>
    <row r="77" spans="1:10" hidden="1" x14ac:dyDescent="0.25">
      <c r="A77" s="13" t="s">
        <v>6</v>
      </c>
      <c r="B77" s="14">
        <v>1</v>
      </c>
      <c r="C77" s="14">
        <v>2</v>
      </c>
      <c r="D77" s="14">
        <v>27</v>
      </c>
      <c r="E77" s="14">
        <v>3</v>
      </c>
      <c r="F77" s="14">
        <v>3</v>
      </c>
      <c r="G77" s="14"/>
      <c r="H77" s="14">
        <v>5</v>
      </c>
      <c r="I77" s="14">
        <f t="shared" si="8"/>
        <v>41</v>
      </c>
      <c r="J77" s="14">
        <f>I77-I70</f>
        <v>-21</v>
      </c>
    </row>
    <row r="78" spans="1:10" hidden="1" x14ac:dyDescent="0.25">
      <c r="A78" s="13" t="s">
        <v>30</v>
      </c>
      <c r="B78" s="14">
        <v>19</v>
      </c>
      <c r="C78" s="14">
        <v>1</v>
      </c>
      <c r="D78" s="14">
        <v>1</v>
      </c>
      <c r="E78" s="14">
        <v>6</v>
      </c>
      <c r="F78" s="14"/>
      <c r="G78" s="14"/>
      <c r="H78" s="14">
        <v>5</v>
      </c>
      <c r="I78" s="14">
        <f t="shared" si="8"/>
        <v>32</v>
      </c>
      <c r="J78" s="14">
        <f>I78-I71</f>
        <v>-39</v>
      </c>
    </row>
    <row r="79" spans="1:10" hidden="1" x14ac:dyDescent="0.25">
      <c r="I79" s="15">
        <f>SUM(I74:I78)</f>
        <v>172</v>
      </c>
      <c r="J79" s="15">
        <f>SUM(J74:J78)</f>
        <v>-75</v>
      </c>
    </row>
    <row r="80" spans="1:10" ht="27" thickBot="1" x14ac:dyDescent="0.3">
      <c r="A80" s="19" t="s">
        <v>78</v>
      </c>
    </row>
    <row r="81" spans="1:11" ht="15.75" thickBot="1" x14ac:dyDescent="0.3">
      <c r="A81" s="1" t="s">
        <v>50</v>
      </c>
      <c r="B81" s="4">
        <v>79</v>
      </c>
      <c r="C81" s="4">
        <v>12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91</v>
      </c>
      <c r="J81" s="4">
        <v>1</v>
      </c>
      <c r="K81" s="29">
        <v>-44</v>
      </c>
    </row>
    <row r="82" spans="1:11" ht="15.75" thickBot="1" x14ac:dyDescent="0.3">
      <c r="A82" s="1" t="s">
        <v>6</v>
      </c>
      <c r="B82" s="4">
        <v>66</v>
      </c>
      <c r="C82" s="4">
        <v>12</v>
      </c>
      <c r="D82" s="4">
        <v>0</v>
      </c>
      <c r="E82" s="4">
        <v>0</v>
      </c>
      <c r="F82" s="4">
        <v>0</v>
      </c>
      <c r="G82" s="4">
        <v>0</v>
      </c>
      <c r="H82" s="4">
        <v>1</v>
      </c>
      <c r="I82" s="4">
        <v>78</v>
      </c>
      <c r="J82" s="4">
        <v>1</v>
      </c>
      <c r="K82" s="29">
        <v>-28</v>
      </c>
    </row>
    <row r="83" spans="1:11" ht="15.75" thickBot="1" x14ac:dyDescent="0.3">
      <c r="A83" s="1" t="s">
        <v>2</v>
      </c>
      <c r="B83" s="4">
        <v>25</v>
      </c>
      <c r="C83" s="4">
        <v>27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52</v>
      </c>
      <c r="J83" s="4">
        <v>0</v>
      </c>
      <c r="K83" s="29">
        <v>-20</v>
      </c>
    </row>
    <row r="84" spans="1:11" ht="15.75" thickBot="1" x14ac:dyDescent="0.3">
      <c r="A84" s="1" t="s">
        <v>51</v>
      </c>
      <c r="B84" s="4">
        <v>82</v>
      </c>
      <c r="C84" s="4">
        <v>23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105</v>
      </c>
      <c r="J84" s="4">
        <v>0</v>
      </c>
      <c r="K84" s="29">
        <v>-8</v>
      </c>
    </row>
    <row r="85" spans="1:11" ht="15.75" thickBot="1" x14ac:dyDescent="0.3">
      <c r="A85" s="1" t="s">
        <v>30</v>
      </c>
      <c r="B85" s="4">
        <v>36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36</v>
      </c>
      <c r="J85" s="4">
        <v>0</v>
      </c>
      <c r="K85" s="29">
        <v>-74</v>
      </c>
    </row>
    <row r="86" spans="1:11" ht="15.75" thickBot="1" x14ac:dyDescent="0.3">
      <c r="A86" s="1" t="s">
        <v>4</v>
      </c>
      <c r="B86" s="4">
        <v>288</v>
      </c>
      <c r="C86" s="4">
        <v>74</v>
      </c>
      <c r="D86" s="4">
        <v>0</v>
      </c>
      <c r="E86" s="4">
        <v>0</v>
      </c>
      <c r="F86" s="4">
        <v>0</v>
      </c>
      <c r="G86" s="4">
        <v>0</v>
      </c>
      <c r="H86" s="4">
        <v>2</v>
      </c>
      <c r="I86" s="4">
        <v>362</v>
      </c>
      <c r="J86" s="4">
        <v>2</v>
      </c>
      <c r="K86" s="29">
        <v>-174</v>
      </c>
    </row>
    <row r="87" spans="1:1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ht="61.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ht="6.75" customHeight="1" thickBo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8"/>
    </row>
    <row r="92" spans="1:11" ht="15.75" hidden="1" thickBo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ht="15.75" hidden="1" thickBo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ht="15.75" hidden="1" thickBo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ht="15.75" hidden="1" thickBot="1" x14ac:dyDescent="0.3"/>
    <row r="96" spans="1:11" ht="15.75" hidden="1" thickBot="1" x14ac:dyDescent="0.3"/>
    <row r="97" spans="1:10" ht="15.75" hidden="1" thickBot="1" x14ac:dyDescent="0.3"/>
    <row r="98" spans="1:10" ht="26.25" hidden="1" x14ac:dyDescent="0.25">
      <c r="A98" s="17" t="s">
        <v>47</v>
      </c>
      <c r="B98" s="12" t="s">
        <v>31</v>
      </c>
      <c r="C98" s="12" t="s">
        <v>32</v>
      </c>
      <c r="D98" s="12" t="s">
        <v>33</v>
      </c>
      <c r="E98" s="12" t="s">
        <v>34</v>
      </c>
      <c r="F98" s="12" t="s">
        <v>35</v>
      </c>
      <c r="G98" s="12" t="s">
        <v>36</v>
      </c>
      <c r="H98" s="12" t="s">
        <v>37</v>
      </c>
      <c r="I98" s="12" t="s">
        <v>38</v>
      </c>
      <c r="J98" s="12" t="s">
        <v>29</v>
      </c>
    </row>
    <row r="99" spans="1:10" hidden="1" x14ac:dyDescent="0.25">
      <c r="A99" s="13" t="s">
        <v>0</v>
      </c>
      <c r="B99" s="14">
        <v>25</v>
      </c>
      <c r="C99" s="14">
        <v>1</v>
      </c>
      <c r="D99" s="14">
        <v>10</v>
      </c>
      <c r="E99" s="14">
        <v>10</v>
      </c>
      <c r="F99" s="14"/>
      <c r="G99" s="14"/>
      <c r="H99" s="14"/>
      <c r="I99" s="14">
        <f>SUM(B99:H99)</f>
        <v>46</v>
      </c>
      <c r="J99" s="14">
        <f>I99-I74</f>
        <v>3</v>
      </c>
    </row>
    <row r="100" spans="1:10" hidden="1" x14ac:dyDescent="0.25">
      <c r="A100" s="13" t="s">
        <v>1</v>
      </c>
      <c r="B100" s="14"/>
      <c r="C100" s="14"/>
      <c r="D100" s="14"/>
      <c r="E100" s="14"/>
      <c r="F100" s="14"/>
      <c r="G100" s="14"/>
      <c r="H100" s="14"/>
      <c r="I100" s="14">
        <f t="shared" ref="I100:I103" si="10">SUM(B100:H100)</f>
        <v>0</v>
      </c>
      <c r="J100" s="14">
        <f>I100-I75</f>
        <v>-1</v>
      </c>
    </row>
    <row r="101" spans="1:10" hidden="1" x14ac:dyDescent="0.25">
      <c r="A101" s="13" t="s">
        <v>2</v>
      </c>
      <c r="B101" s="14"/>
      <c r="C101" s="14">
        <v>9</v>
      </c>
      <c r="D101" s="14"/>
      <c r="E101" s="14">
        <v>3</v>
      </c>
      <c r="F101" s="14"/>
      <c r="G101" s="14"/>
      <c r="H101" s="14">
        <v>1</v>
      </c>
      <c r="I101" s="14">
        <f t="shared" si="10"/>
        <v>13</v>
      </c>
      <c r="J101" s="14">
        <f>I101-I76</f>
        <v>-42</v>
      </c>
    </row>
    <row r="102" spans="1:10" hidden="1" x14ac:dyDescent="0.25">
      <c r="A102" s="13" t="s">
        <v>6</v>
      </c>
      <c r="B102" s="14"/>
      <c r="C102" s="14"/>
      <c r="D102" s="14">
        <v>3</v>
      </c>
      <c r="E102" s="14">
        <v>9</v>
      </c>
      <c r="F102" s="14"/>
      <c r="G102" s="14"/>
      <c r="H102" s="14"/>
      <c r="I102" s="14">
        <f t="shared" si="10"/>
        <v>12</v>
      </c>
      <c r="J102" s="14">
        <f>I102-I77</f>
        <v>-29</v>
      </c>
    </row>
    <row r="103" spans="1:10" hidden="1" x14ac:dyDescent="0.25">
      <c r="A103" s="13" t="s">
        <v>30</v>
      </c>
      <c r="B103" s="14">
        <v>9</v>
      </c>
      <c r="C103" s="14">
        <v>2</v>
      </c>
      <c r="D103" s="14">
        <v>1</v>
      </c>
      <c r="E103" s="14">
        <v>6</v>
      </c>
      <c r="F103" s="14"/>
      <c r="G103" s="14"/>
      <c r="H103" s="14">
        <v>3</v>
      </c>
      <c r="I103" s="14">
        <f t="shared" si="10"/>
        <v>21</v>
      </c>
      <c r="J103" s="14">
        <f>I103-I78</f>
        <v>-11</v>
      </c>
    </row>
    <row r="104" spans="1:10" ht="15.75" hidden="1" thickBot="1" x14ac:dyDescent="0.3">
      <c r="I104" s="15">
        <f>SUM(I99:I103)</f>
        <v>92</v>
      </c>
      <c r="J104" s="15">
        <f>SUM(J99:J103)</f>
        <v>-80</v>
      </c>
    </row>
    <row r="105" spans="1:10" ht="26.25" hidden="1" x14ac:dyDescent="0.25">
      <c r="A105" s="17" t="s">
        <v>48</v>
      </c>
      <c r="B105" s="12" t="s">
        <v>31</v>
      </c>
      <c r="C105" s="12" t="s">
        <v>32</v>
      </c>
      <c r="D105" s="12" t="s">
        <v>33</v>
      </c>
      <c r="E105" s="12" t="s">
        <v>34</v>
      </c>
      <c r="F105" s="12" t="s">
        <v>35</v>
      </c>
      <c r="G105" s="12" t="s">
        <v>36</v>
      </c>
      <c r="H105" s="12" t="s">
        <v>37</v>
      </c>
      <c r="I105" s="12" t="s">
        <v>38</v>
      </c>
      <c r="J105" s="12" t="s">
        <v>29</v>
      </c>
    </row>
    <row r="106" spans="1:10" hidden="1" x14ac:dyDescent="0.25">
      <c r="A106" s="13" t="s">
        <v>0</v>
      </c>
      <c r="B106" s="14">
        <v>2</v>
      </c>
      <c r="C106" s="14">
        <v>1</v>
      </c>
      <c r="D106" s="14"/>
      <c r="E106" s="14">
        <v>3</v>
      </c>
      <c r="F106" s="14"/>
      <c r="G106" s="14"/>
      <c r="H106" s="14">
        <v>45</v>
      </c>
      <c r="I106" s="14">
        <v>51</v>
      </c>
      <c r="J106" s="14">
        <v>5</v>
      </c>
    </row>
    <row r="107" spans="1:10" hidden="1" x14ac:dyDescent="0.25">
      <c r="A107" s="13" t="s">
        <v>1</v>
      </c>
      <c r="B107" s="14">
        <v>1</v>
      </c>
      <c r="C107" s="14">
        <v>1</v>
      </c>
      <c r="D107" s="14">
        <v>1</v>
      </c>
      <c r="E107" s="14">
        <v>7</v>
      </c>
      <c r="F107" s="14">
        <v>1</v>
      </c>
      <c r="G107" s="14"/>
      <c r="H107" s="14">
        <v>39</v>
      </c>
      <c r="I107" s="14">
        <v>50</v>
      </c>
      <c r="J107" s="14">
        <v>50</v>
      </c>
    </row>
    <row r="108" spans="1:10" hidden="1" x14ac:dyDescent="0.25">
      <c r="A108" s="13" t="s">
        <v>2</v>
      </c>
      <c r="B108" s="14"/>
      <c r="C108" s="14">
        <v>1</v>
      </c>
      <c r="D108" s="14">
        <v>2</v>
      </c>
      <c r="E108" s="14">
        <v>3</v>
      </c>
      <c r="F108" s="14"/>
      <c r="G108" s="14"/>
      <c r="H108" s="14">
        <v>117</v>
      </c>
      <c r="I108" s="14">
        <v>123</v>
      </c>
      <c r="J108" s="14">
        <v>110</v>
      </c>
    </row>
    <row r="109" spans="1:10" hidden="1" x14ac:dyDescent="0.25">
      <c r="A109" s="13" t="s">
        <v>6</v>
      </c>
      <c r="B109" s="14"/>
      <c r="C109" s="14">
        <v>1</v>
      </c>
      <c r="D109" s="14">
        <v>37</v>
      </c>
      <c r="E109" s="14">
        <v>1</v>
      </c>
      <c r="F109" s="14"/>
      <c r="G109" s="14"/>
      <c r="H109" s="14">
        <v>15</v>
      </c>
      <c r="I109" s="14">
        <v>54</v>
      </c>
      <c r="J109" s="14">
        <v>42</v>
      </c>
    </row>
    <row r="110" spans="1:10" hidden="1" x14ac:dyDescent="0.25">
      <c r="A110" s="13" t="s">
        <v>30</v>
      </c>
      <c r="B110" s="14">
        <v>4</v>
      </c>
      <c r="C110" s="14">
        <v>2</v>
      </c>
      <c r="D110" s="14"/>
      <c r="E110" s="14">
        <v>4</v>
      </c>
      <c r="F110" s="14"/>
      <c r="G110" s="14"/>
      <c r="H110" s="14">
        <v>73</v>
      </c>
      <c r="I110" s="14">
        <v>83</v>
      </c>
      <c r="J110" s="14">
        <v>62</v>
      </c>
    </row>
    <row r="111" spans="1:10" hidden="1" x14ac:dyDescent="0.25">
      <c r="I111" s="15">
        <f>SUM(I106:I110)</f>
        <v>361</v>
      </c>
      <c r="J111" s="15">
        <f>SUM(J106:J110)</f>
        <v>269</v>
      </c>
    </row>
    <row r="112" spans="1:10" ht="15.75" hidden="1" thickBot="1" x14ac:dyDescent="0.3"/>
    <row r="113" spans="1:13" ht="39" x14ac:dyDescent="0.25">
      <c r="A113" s="17" t="s">
        <v>76</v>
      </c>
      <c r="B113" s="12" t="s">
        <v>31</v>
      </c>
      <c r="C113" s="12" t="s">
        <v>32</v>
      </c>
      <c r="D113" s="12" t="s">
        <v>33</v>
      </c>
      <c r="E113" s="12" t="s">
        <v>34</v>
      </c>
      <c r="F113" s="12" t="s">
        <v>35</v>
      </c>
      <c r="G113" s="12" t="s">
        <v>36</v>
      </c>
      <c r="H113" s="12" t="s">
        <v>37</v>
      </c>
      <c r="I113" s="12" t="s">
        <v>38</v>
      </c>
      <c r="J113" s="12" t="s">
        <v>29</v>
      </c>
    </row>
    <row r="114" spans="1:13" x14ac:dyDescent="0.25">
      <c r="A114" s="13" t="s">
        <v>50</v>
      </c>
      <c r="B114" s="14"/>
      <c r="C114" s="14">
        <v>3</v>
      </c>
      <c r="D114" s="14">
        <v>4</v>
      </c>
      <c r="E114" s="14"/>
      <c r="F114" s="14"/>
      <c r="G114" s="14"/>
      <c r="H114" s="14">
        <v>5</v>
      </c>
      <c r="I114" s="14">
        <f>SUM(B114+C114+D114+E114+F114+G114+H114)</f>
        <v>12</v>
      </c>
      <c r="J114" s="14">
        <f>I114-I106</f>
        <v>-39</v>
      </c>
    </row>
    <row r="115" spans="1:13" x14ac:dyDescent="0.25">
      <c r="A115" s="13" t="s">
        <v>6</v>
      </c>
      <c r="B115" s="14"/>
      <c r="C115" s="14">
        <v>2</v>
      </c>
      <c r="D115" s="14">
        <v>4</v>
      </c>
      <c r="E115" s="14">
        <v>1</v>
      </c>
      <c r="F115" s="14">
        <v>3</v>
      </c>
      <c r="G115" s="14"/>
      <c r="H115" s="14">
        <v>7</v>
      </c>
      <c r="I115" s="14">
        <f t="shared" ref="I115:I118" si="11">SUM(B115:H115)</f>
        <v>17</v>
      </c>
      <c r="J115" s="14">
        <f t="shared" ref="J115:J118" si="12">I115-I107</f>
        <v>-33</v>
      </c>
    </row>
    <row r="116" spans="1:13" x14ac:dyDescent="0.25">
      <c r="A116" s="13" t="s">
        <v>2</v>
      </c>
      <c r="B116" s="14"/>
      <c r="C116" s="14">
        <v>1</v>
      </c>
      <c r="D116" s="14">
        <v>7</v>
      </c>
      <c r="E116" s="14">
        <v>9</v>
      </c>
      <c r="F116" s="14"/>
      <c r="G116" s="14"/>
      <c r="H116" s="14">
        <v>3</v>
      </c>
      <c r="I116" s="14">
        <f t="shared" si="11"/>
        <v>20</v>
      </c>
      <c r="J116" s="14">
        <f t="shared" si="12"/>
        <v>-103</v>
      </c>
    </row>
    <row r="117" spans="1:13" x14ac:dyDescent="0.25">
      <c r="A117" s="13" t="s">
        <v>51</v>
      </c>
      <c r="B117" s="14"/>
      <c r="C117" s="14"/>
      <c r="D117" s="14"/>
      <c r="E117" s="14">
        <v>3</v>
      </c>
      <c r="F117" s="14">
        <v>3</v>
      </c>
      <c r="G117" s="14"/>
      <c r="H117" s="14"/>
      <c r="I117" s="14">
        <f t="shared" si="11"/>
        <v>6</v>
      </c>
      <c r="J117" s="14">
        <f t="shared" si="12"/>
        <v>-48</v>
      </c>
    </row>
    <row r="118" spans="1:13" x14ac:dyDescent="0.25">
      <c r="A118" s="13" t="s">
        <v>30</v>
      </c>
      <c r="B118" s="14">
        <v>8</v>
      </c>
      <c r="C118" s="14">
        <v>1</v>
      </c>
      <c r="D118" s="14">
        <v>2</v>
      </c>
      <c r="E118" s="14">
        <v>15</v>
      </c>
      <c r="F118" s="14"/>
      <c r="G118" s="14"/>
      <c r="H118" s="14">
        <v>4</v>
      </c>
      <c r="I118" s="14">
        <f t="shared" si="11"/>
        <v>30</v>
      </c>
      <c r="J118" s="14">
        <f t="shared" si="12"/>
        <v>-53</v>
      </c>
    </row>
    <row r="119" spans="1:13" x14ac:dyDescent="0.25">
      <c r="I119" s="28">
        <f>SUM(I114:I118)</f>
        <v>85</v>
      </c>
      <c r="J119" s="28">
        <f>SUM(J114:J118)</f>
        <v>-276</v>
      </c>
    </row>
    <row r="120" spans="1:13" ht="15.75" hidden="1" thickBot="1" x14ac:dyDescent="0.3"/>
    <row r="121" spans="1:13" ht="39" x14ac:dyDescent="0.25">
      <c r="A121" s="13" t="s">
        <v>77</v>
      </c>
      <c r="B121" s="20" t="s">
        <v>31</v>
      </c>
      <c r="C121" s="20" t="s">
        <v>32</v>
      </c>
      <c r="D121" s="20" t="s">
        <v>33</v>
      </c>
      <c r="E121" s="20" t="s">
        <v>34</v>
      </c>
      <c r="F121" s="20" t="s">
        <v>35</v>
      </c>
      <c r="G121" s="20" t="s">
        <v>36</v>
      </c>
      <c r="H121" s="20" t="s">
        <v>37</v>
      </c>
      <c r="I121" s="20" t="s">
        <v>38</v>
      </c>
      <c r="J121" s="20" t="s">
        <v>29</v>
      </c>
    </row>
    <row r="122" spans="1:13" x14ac:dyDescent="0.25">
      <c r="A122" s="13" t="s">
        <v>50</v>
      </c>
      <c r="B122" s="14"/>
      <c r="C122" s="14">
        <v>2</v>
      </c>
      <c r="D122" s="14">
        <v>3</v>
      </c>
      <c r="E122" s="14">
        <v>39</v>
      </c>
      <c r="F122" s="14"/>
      <c r="G122" s="14"/>
      <c r="H122" s="14">
        <v>11</v>
      </c>
      <c r="I122" s="14">
        <f>SUM(B122+C122+D122+E122+F122+G122+H122)</f>
        <v>55</v>
      </c>
      <c r="J122" s="14">
        <f>I122-I114</f>
        <v>43</v>
      </c>
    </row>
    <row r="123" spans="1:13" x14ac:dyDescent="0.25">
      <c r="A123" s="13" t="s">
        <v>6</v>
      </c>
      <c r="B123" s="14">
        <v>4</v>
      </c>
      <c r="C123" s="14"/>
      <c r="D123" s="14">
        <v>11</v>
      </c>
      <c r="E123" s="14">
        <v>162</v>
      </c>
      <c r="F123" s="14"/>
      <c r="G123" s="14"/>
      <c r="H123" s="14"/>
      <c r="I123" s="14">
        <f t="shared" ref="I123:I126" si="13">SUM(B123:H123)</f>
        <v>177</v>
      </c>
      <c r="J123" s="14">
        <f>I123-I115</f>
        <v>160</v>
      </c>
    </row>
    <row r="124" spans="1:13" x14ac:dyDescent="0.25">
      <c r="A124" s="13" t="s">
        <v>2</v>
      </c>
      <c r="B124" s="14">
        <v>4</v>
      </c>
      <c r="C124" s="14">
        <v>3</v>
      </c>
      <c r="D124" s="14">
        <v>6</v>
      </c>
      <c r="E124" s="14">
        <v>81</v>
      </c>
      <c r="F124" s="14">
        <v>2</v>
      </c>
      <c r="G124" s="14"/>
      <c r="H124" s="14">
        <v>2</v>
      </c>
      <c r="I124" s="14">
        <f t="shared" si="13"/>
        <v>98</v>
      </c>
      <c r="J124" s="14">
        <f>I124-I116</f>
        <v>78</v>
      </c>
    </row>
    <row r="125" spans="1:13" x14ac:dyDescent="0.25">
      <c r="A125" s="13" t="s">
        <v>51</v>
      </c>
      <c r="B125" s="14"/>
      <c r="C125" s="14">
        <v>1</v>
      </c>
      <c r="D125" s="14"/>
      <c r="E125" s="14">
        <v>118</v>
      </c>
      <c r="F125" s="14">
        <v>7</v>
      </c>
      <c r="G125" s="14"/>
      <c r="H125" s="14">
        <v>2</v>
      </c>
      <c r="I125" s="14">
        <f t="shared" si="13"/>
        <v>128</v>
      </c>
      <c r="J125" s="14">
        <f>I125-I117</f>
        <v>122</v>
      </c>
    </row>
    <row r="126" spans="1:13" x14ac:dyDescent="0.25">
      <c r="A126" s="13" t="s">
        <v>30</v>
      </c>
      <c r="B126" s="14">
        <v>9</v>
      </c>
      <c r="C126" s="14">
        <v>3</v>
      </c>
      <c r="D126" s="14">
        <v>2</v>
      </c>
      <c r="E126" s="14">
        <v>103</v>
      </c>
      <c r="F126" s="14">
        <v>1</v>
      </c>
      <c r="G126" s="14"/>
      <c r="H126" s="14">
        <v>1</v>
      </c>
      <c r="I126" s="14">
        <f t="shared" si="13"/>
        <v>119</v>
      </c>
      <c r="J126" s="14">
        <f>I126-I118</f>
        <v>89</v>
      </c>
    </row>
    <row r="127" spans="1:13" x14ac:dyDescent="0.25">
      <c r="I127" s="28">
        <f>SUM(I122:I126)</f>
        <v>577</v>
      </c>
      <c r="J127" s="28">
        <f>SUM(J122:J126)</f>
        <v>492</v>
      </c>
    </row>
    <row r="128" spans="1:13" ht="39" x14ac:dyDescent="0.25">
      <c r="A128" s="13" t="s">
        <v>78</v>
      </c>
      <c r="B128" s="20" t="s">
        <v>31</v>
      </c>
      <c r="C128" s="20" t="s">
        <v>32</v>
      </c>
      <c r="D128" s="20" t="s">
        <v>33</v>
      </c>
      <c r="E128" s="20" t="s">
        <v>34</v>
      </c>
      <c r="F128" s="20" t="s">
        <v>35</v>
      </c>
      <c r="G128" s="20" t="s">
        <v>36</v>
      </c>
      <c r="H128" s="20" t="s">
        <v>37</v>
      </c>
      <c r="I128" s="20" t="s">
        <v>38</v>
      </c>
      <c r="J128" s="20" t="s">
        <v>29</v>
      </c>
      <c r="M128" s="19" t="s">
        <v>67</v>
      </c>
    </row>
    <row r="129" spans="1:10" x14ac:dyDescent="0.25">
      <c r="A129" s="13" t="s">
        <v>50</v>
      </c>
      <c r="B129" s="14"/>
      <c r="C129" s="14"/>
      <c r="D129" s="14"/>
      <c r="E129" s="14"/>
      <c r="F129" s="14"/>
      <c r="G129" s="14"/>
      <c r="H129" s="14"/>
      <c r="I129" s="14">
        <f>SUM(B129+C129+D129+E129+F129+G129+H129)</f>
        <v>0</v>
      </c>
      <c r="J129" s="14">
        <f>I129-I122</f>
        <v>-55</v>
      </c>
    </row>
    <row r="130" spans="1:10" x14ac:dyDescent="0.25">
      <c r="A130" s="13" t="s">
        <v>6</v>
      </c>
      <c r="B130" s="14"/>
      <c r="C130" s="14"/>
      <c r="D130" s="14"/>
      <c r="E130" s="14"/>
      <c r="F130" s="14"/>
      <c r="G130" s="14"/>
      <c r="H130" s="14"/>
      <c r="I130" s="14">
        <f t="shared" ref="I130:I133" si="14">SUM(B130:H130)</f>
        <v>0</v>
      </c>
      <c r="J130" s="14">
        <f>I130-I123</f>
        <v>-177</v>
      </c>
    </row>
    <row r="131" spans="1:10" x14ac:dyDescent="0.25">
      <c r="A131" s="13" t="s">
        <v>2</v>
      </c>
      <c r="B131" s="14">
        <v>4</v>
      </c>
      <c r="C131" s="14"/>
      <c r="D131" s="14">
        <v>4</v>
      </c>
      <c r="E131" s="14">
        <v>36</v>
      </c>
      <c r="F131" s="14"/>
      <c r="G131" s="14">
        <v>1</v>
      </c>
      <c r="H131" s="14"/>
      <c r="I131" s="14">
        <f t="shared" si="14"/>
        <v>45</v>
      </c>
      <c r="J131" s="14">
        <f>I131-I124</f>
        <v>-53</v>
      </c>
    </row>
    <row r="132" spans="1:10" x14ac:dyDescent="0.25">
      <c r="A132" s="13" t="s">
        <v>51</v>
      </c>
      <c r="B132" s="14"/>
      <c r="C132" s="14"/>
      <c r="D132" s="14"/>
      <c r="E132" s="14"/>
      <c r="F132" s="14"/>
      <c r="G132" s="14"/>
      <c r="H132" s="14"/>
      <c r="I132" s="14">
        <f t="shared" si="14"/>
        <v>0</v>
      </c>
      <c r="J132" s="14">
        <f>I132-I125</f>
        <v>-128</v>
      </c>
    </row>
    <row r="133" spans="1:10" x14ac:dyDescent="0.25">
      <c r="A133" s="13" t="s">
        <v>30</v>
      </c>
      <c r="B133" s="14">
        <v>3</v>
      </c>
      <c r="C133" s="14">
        <v>1</v>
      </c>
      <c r="D133" s="14"/>
      <c r="E133" s="14">
        <v>60</v>
      </c>
      <c r="F133" s="14"/>
      <c r="G133" s="14"/>
      <c r="H133" s="14"/>
      <c r="I133" s="14">
        <f t="shared" si="14"/>
        <v>64</v>
      </c>
      <c r="J133" s="14">
        <f>I133-I126</f>
        <v>-55</v>
      </c>
    </row>
    <row r="134" spans="1:10" x14ac:dyDescent="0.25">
      <c r="I134" s="28">
        <f>SUM(I129:I133)</f>
        <v>109</v>
      </c>
      <c r="J134" s="28">
        <f>SUM(J129:J133)</f>
        <v>-468</v>
      </c>
    </row>
    <row r="135" spans="1:10" x14ac:dyDescent="0.25">
      <c r="A135" s="25" t="s">
        <v>49</v>
      </c>
      <c r="B135" s="26" t="s">
        <v>83</v>
      </c>
      <c r="C135" s="33" t="s">
        <v>80</v>
      </c>
      <c r="D135" s="34"/>
      <c r="E135" s="27" t="s">
        <v>81</v>
      </c>
      <c r="F135" s="35" t="s">
        <v>82</v>
      </c>
      <c r="G135" s="36"/>
      <c r="H135" s="35" t="s">
        <v>84</v>
      </c>
      <c r="I135" s="36"/>
      <c r="J135" s="24"/>
    </row>
    <row r="136" spans="1:10" x14ac:dyDescent="0.25">
      <c r="A136" s="40" t="s">
        <v>79</v>
      </c>
      <c r="B136" s="41">
        <v>40</v>
      </c>
      <c r="C136" s="35"/>
      <c r="D136" s="36"/>
      <c r="E136" s="41"/>
      <c r="F136" s="35"/>
      <c r="G136" s="36"/>
      <c r="H136" s="35">
        <v>40</v>
      </c>
      <c r="I136" s="36"/>
      <c r="J136" s="42">
        <f>B136+C136+E136+F136+H136</f>
        <v>80</v>
      </c>
    </row>
  </sheetData>
  <mergeCells count="6">
    <mergeCell ref="C135:D135"/>
    <mergeCell ref="F135:G135"/>
    <mergeCell ref="H135:I135"/>
    <mergeCell ref="H136:I136"/>
    <mergeCell ref="C136:D136"/>
    <mergeCell ref="F136:G136"/>
  </mergeCells>
  <phoneticPr fontId="6" type="noConversion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workbookViewId="0">
      <selection activeCell="F6" sqref="F6"/>
    </sheetView>
  </sheetViews>
  <sheetFormatPr defaultRowHeight="15" x14ac:dyDescent="0.25"/>
  <cols>
    <col min="1" max="1" width="4.28515625" customWidth="1"/>
    <col min="2" max="2" width="66.5703125" customWidth="1"/>
    <col min="3" max="3" width="23.5703125" customWidth="1"/>
    <col min="4" max="4" width="15.28515625" customWidth="1"/>
    <col min="5" max="5" width="33.7109375" customWidth="1"/>
  </cols>
  <sheetData>
    <row r="1" spans="1:5" ht="15.75" x14ac:dyDescent="0.25">
      <c r="A1" s="37" t="s">
        <v>52</v>
      </c>
      <c r="B1" s="38"/>
      <c r="C1" s="38"/>
      <c r="D1" s="38"/>
      <c r="E1" s="39"/>
    </row>
    <row r="2" spans="1:5" ht="15.75" x14ac:dyDescent="0.25">
      <c r="A2" s="31" t="s">
        <v>53</v>
      </c>
      <c r="B2" s="32" t="s">
        <v>54</v>
      </c>
      <c r="C2" s="31" t="s">
        <v>55</v>
      </c>
      <c r="D2" s="31" t="s">
        <v>58</v>
      </c>
      <c r="E2" s="31" t="s">
        <v>56</v>
      </c>
    </row>
    <row r="3" spans="1:5" x14ac:dyDescent="0.25">
      <c r="A3" s="14">
        <v>1</v>
      </c>
      <c r="B3" s="14" t="s">
        <v>57</v>
      </c>
      <c r="C3" s="14" t="s">
        <v>71</v>
      </c>
      <c r="D3" s="14" t="s">
        <v>72</v>
      </c>
      <c r="E3" s="14"/>
    </row>
    <row r="4" spans="1:5" x14ac:dyDescent="0.25">
      <c r="A4" s="14">
        <v>2</v>
      </c>
      <c r="B4" s="14" t="s">
        <v>59</v>
      </c>
      <c r="C4" s="14" t="s">
        <v>73</v>
      </c>
      <c r="D4" s="14" t="s">
        <v>74</v>
      </c>
      <c r="E4" s="14"/>
    </row>
    <row r="5" spans="1:5" x14ac:dyDescent="0.25">
      <c r="A5" s="14">
        <v>3</v>
      </c>
      <c r="B5" s="14" t="s">
        <v>60</v>
      </c>
      <c r="C5" s="14"/>
      <c r="D5" s="14"/>
      <c r="E5" s="14"/>
    </row>
    <row r="6" spans="1:5" x14ac:dyDescent="0.25">
      <c r="A6" s="14">
        <v>4</v>
      </c>
      <c r="B6" s="14" t="s">
        <v>61</v>
      </c>
      <c r="C6" s="14"/>
      <c r="D6" s="14"/>
      <c r="E6" s="14"/>
    </row>
    <row r="7" spans="1:5" x14ac:dyDescent="0.25">
      <c r="A7" s="14">
        <v>5</v>
      </c>
      <c r="B7" s="14" t="s">
        <v>62</v>
      </c>
      <c r="C7" s="14"/>
      <c r="D7" s="14"/>
      <c r="E7" s="14"/>
    </row>
    <row r="8" spans="1:5" x14ac:dyDescent="0.25">
      <c r="A8" s="14">
        <v>6</v>
      </c>
      <c r="B8" s="14" t="s">
        <v>63</v>
      </c>
      <c r="C8" s="14"/>
      <c r="D8" s="14"/>
      <c r="E8" s="14"/>
    </row>
    <row r="9" spans="1:5" x14ac:dyDescent="0.25">
      <c r="A9" s="14">
        <v>7</v>
      </c>
      <c r="B9" s="14" t="s">
        <v>64</v>
      </c>
      <c r="C9" s="14"/>
      <c r="D9" s="14"/>
      <c r="E9" s="14"/>
    </row>
    <row r="10" spans="1:5" x14ac:dyDescent="0.25">
      <c r="A10" s="14">
        <v>8</v>
      </c>
      <c r="B10" s="14" t="s">
        <v>65</v>
      </c>
      <c r="C10" s="14"/>
      <c r="D10" s="14"/>
      <c r="E10" s="14"/>
    </row>
    <row r="11" spans="1:5" x14ac:dyDescent="0.25">
      <c r="A11" s="14">
        <v>9</v>
      </c>
      <c r="B11" s="14" t="s">
        <v>66</v>
      </c>
      <c r="C11" s="14"/>
      <c r="D11" s="14"/>
      <c r="E11" s="14"/>
    </row>
    <row r="12" spans="1:5" x14ac:dyDescent="0.25">
      <c r="A12" s="14">
        <v>10</v>
      </c>
      <c r="B12" s="14" t="s">
        <v>68</v>
      </c>
      <c r="C12" s="14" t="s">
        <v>69</v>
      </c>
      <c r="D12" s="14" t="s">
        <v>70</v>
      </c>
      <c r="E12" s="14"/>
    </row>
    <row r="13" spans="1:5" x14ac:dyDescent="0.25">
      <c r="A13" s="14">
        <v>11</v>
      </c>
      <c r="B13" s="14"/>
      <c r="C13" s="14"/>
      <c r="D13" s="14"/>
      <c r="E13" s="14"/>
    </row>
    <row r="14" spans="1:5" x14ac:dyDescent="0.25">
      <c r="A14" s="14">
        <v>12</v>
      </c>
      <c r="B14" s="14"/>
      <c r="C14" s="14"/>
      <c r="D14" s="14"/>
      <c r="E14" s="14"/>
    </row>
    <row r="15" spans="1:5" x14ac:dyDescent="0.25">
      <c r="A15" s="14">
        <v>13</v>
      </c>
      <c r="B15" s="14"/>
      <c r="C15" s="14"/>
      <c r="D15" s="14"/>
      <c r="E15" s="14"/>
    </row>
    <row r="16" spans="1:5" x14ac:dyDescent="0.25">
      <c r="A16" s="14">
        <v>14</v>
      </c>
      <c r="B16" s="14"/>
      <c r="C16" s="14"/>
      <c r="D16" s="14"/>
      <c r="E16" s="14"/>
    </row>
    <row r="17" spans="1:5" x14ac:dyDescent="0.25">
      <c r="A17" s="14">
        <v>15</v>
      </c>
      <c r="B17" s="14"/>
      <c r="C17" s="14"/>
      <c r="D17" s="14"/>
      <c r="E17" s="14"/>
    </row>
    <row r="18" spans="1:5" x14ac:dyDescent="0.25">
      <c r="A18" s="14">
        <v>16</v>
      </c>
      <c r="B18" s="14"/>
      <c r="C18" s="14"/>
      <c r="D18" s="14"/>
      <c r="E18" s="14"/>
    </row>
    <row r="19" spans="1:5" x14ac:dyDescent="0.25">
      <c r="A19" s="14">
        <v>17</v>
      </c>
      <c r="B19" s="14"/>
      <c r="C19" s="14"/>
      <c r="D19" s="14"/>
      <c r="E19" s="14"/>
    </row>
    <row r="20" spans="1:5" x14ac:dyDescent="0.25">
      <c r="A20" s="14">
        <v>18</v>
      </c>
      <c r="B20" s="14"/>
      <c r="C20" s="14"/>
      <c r="D20" s="14"/>
      <c r="E20" s="14"/>
    </row>
    <row r="21" spans="1:5" x14ac:dyDescent="0.25">
      <c r="D21" s="30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ნიუსი.კომუნ</vt:lpstr>
      <vt:lpstr>ახალი სკოლები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არჩილ ზაკალაშვილი</cp:lastModifiedBy>
  <cp:lastPrinted>2023-07-24T08:42:09Z</cp:lastPrinted>
  <dcterms:created xsi:type="dcterms:W3CDTF">2015-06-05T18:17:20Z</dcterms:created>
  <dcterms:modified xsi:type="dcterms:W3CDTF">2024-05-07T09:29:33Z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d2b3a5-926f-4111-8eea-9c5318b8762f_Enabled">
    <vt:lpwstr>true</vt:lpwstr>
  </property>
  <property fmtid="{D5CDD505-2E9C-101B-9397-08002B2CF9AE}" pid="3" name="MSIP_Label_cdd2b3a5-926f-4111-8eea-9c5318b8762f_SetDate">
    <vt:lpwstr>2024-02-15T06:05:21Z</vt:lpwstr>
  </property>
  <property fmtid="{D5CDD505-2E9C-101B-9397-08002B2CF9AE}" pid="4" name="MSIP_Label_cdd2b3a5-926f-4111-8eea-9c5318b8762f_Method">
    <vt:lpwstr>Standard</vt:lpwstr>
  </property>
  <property fmtid="{D5CDD505-2E9C-101B-9397-08002B2CF9AE}" pid="5" name="MSIP_Label_cdd2b3a5-926f-4111-8eea-9c5318b8762f_Name">
    <vt:lpwstr>defa4170-0d19-0005-0004-bc88714345d2</vt:lpwstr>
  </property>
  <property fmtid="{D5CDD505-2E9C-101B-9397-08002B2CF9AE}" pid="6" name="MSIP_Label_cdd2b3a5-926f-4111-8eea-9c5318b8762f_SiteId">
    <vt:lpwstr>61d2e93c-423d-43b4-8f23-1580c2341952</vt:lpwstr>
  </property>
  <property fmtid="{D5CDD505-2E9C-101B-9397-08002B2CF9AE}" pid="7" name="MSIP_Label_cdd2b3a5-926f-4111-8eea-9c5318b8762f_ActionId">
    <vt:lpwstr>2ae844ad-b883-4626-8b2f-2609ed4acce8</vt:lpwstr>
  </property>
  <property fmtid="{D5CDD505-2E9C-101B-9397-08002B2CF9AE}" pid="8" name="MSIP_Label_cdd2b3a5-926f-4111-8eea-9c5318b8762f_ContentBits">
    <vt:lpwstr>0</vt:lpwstr>
  </property>
</Properties>
</file>